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arah\Documents\Assidium Registry\Customers\Soil Carbon Baseline\FG-BREWER\"/>
    </mc:Choice>
  </mc:AlternateContent>
  <xr:revisionPtr revIDLastSave="0" documentId="13_ncr:1_{401B57D9-B518-460B-BCB9-E54B134CBD12}" xr6:coauthVersionLast="47" xr6:coauthVersionMax="47" xr10:uidLastSave="{00000000-0000-0000-0000-000000000000}"/>
  <bookViews>
    <workbookView xWindow="-108" yWindow="-108" windowWidth="23256" windowHeight="12456" xr2:uid="{5B6B17C0-D3EC-B94B-9212-FAA941717CD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8" i="1" l="1"/>
  <c r="I160" i="1"/>
  <c r="I159" i="1"/>
  <c r="D158" i="1"/>
  <c r="C158" i="1"/>
  <c r="E163" i="1"/>
  <c r="E164" i="1"/>
  <c r="E165" i="1"/>
  <c r="E166" i="1"/>
  <c r="E167" i="1"/>
  <c r="E168" i="1"/>
  <c r="E169" i="1"/>
  <c r="E170" i="1"/>
  <c r="E162" i="1"/>
  <c r="W151" i="1"/>
  <c r="D156" i="1" s="1"/>
  <c r="V151" i="1"/>
  <c r="D155" i="1" s="1"/>
  <c r="U151" i="1"/>
  <c r="T151" i="1"/>
  <c r="S151" i="1"/>
  <c r="R151" i="1"/>
  <c r="Q151" i="1"/>
  <c r="P151" i="1"/>
  <c r="O151" i="1"/>
  <c r="D151" i="1"/>
  <c r="E151" i="1"/>
  <c r="F151" i="1"/>
  <c r="G151" i="1"/>
  <c r="H151" i="1"/>
  <c r="I151" i="1"/>
  <c r="J151" i="1"/>
  <c r="C155" i="1" s="1"/>
  <c r="K151" i="1"/>
  <c r="C156" i="1" s="1"/>
  <c r="C151" i="1"/>
  <c r="Z4" i="1"/>
  <c r="AA4" i="1"/>
  <c r="AB4" i="1"/>
  <c r="AC4" i="1"/>
  <c r="AD4" i="1"/>
  <c r="AE4" i="1"/>
  <c r="AF4" i="1"/>
  <c r="AG4" i="1"/>
  <c r="AH4" i="1"/>
  <c r="Z5" i="1"/>
  <c r="AA5" i="1"/>
  <c r="AB5" i="1"/>
  <c r="AC5" i="1"/>
  <c r="AD5" i="1"/>
  <c r="AE5" i="1"/>
  <c r="AF5" i="1"/>
  <c r="AG5" i="1"/>
  <c r="AH5" i="1"/>
  <c r="Z6" i="1"/>
  <c r="AA6" i="1"/>
  <c r="AB6" i="1"/>
  <c r="AC6" i="1"/>
  <c r="AD6" i="1"/>
  <c r="AE6" i="1"/>
  <c r="AF6" i="1"/>
  <c r="AG6" i="1"/>
  <c r="AH6" i="1"/>
  <c r="Z7" i="1"/>
  <c r="AA7" i="1"/>
  <c r="AB7" i="1"/>
  <c r="AC7" i="1"/>
  <c r="AD7" i="1"/>
  <c r="AE7" i="1"/>
  <c r="AF7" i="1"/>
  <c r="AG7" i="1"/>
  <c r="AH7" i="1"/>
  <c r="Z8" i="1"/>
  <c r="AA8" i="1"/>
  <c r="AB8" i="1"/>
  <c r="AC8" i="1"/>
  <c r="AD8" i="1"/>
  <c r="AE8" i="1"/>
  <c r="AF8" i="1"/>
  <c r="AG8" i="1"/>
  <c r="AH8" i="1"/>
  <c r="Z9" i="1"/>
  <c r="AA9" i="1"/>
  <c r="AB9" i="1"/>
  <c r="AC9" i="1"/>
  <c r="AD9" i="1"/>
  <c r="AE9" i="1"/>
  <c r="AF9" i="1"/>
  <c r="AG9" i="1"/>
  <c r="AH9" i="1"/>
  <c r="Z10" i="1"/>
  <c r="AA10" i="1"/>
  <c r="AB10" i="1"/>
  <c r="AC10" i="1"/>
  <c r="AD10" i="1"/>
  <c r="AE10" i="1"/>
  <c r="AF10" i="1"/>
  <c r="AG10" i="1"/>
  <c r="AH10" i="1"/>
  <c r="Z11" i="1"/>
  <c r="AA11" i="1"/>
  <c r="AB11" i="1"/>
  <c r="AC11" i="1"/>
  <c r="AD11" i="1"/>
  <c r="AE11" i="1"/>
  <c r="AF11" i="1"/>
  <c r="AG11" i="1"/>
  <c r="AH11" i="1"/>
  <c r="Z12" i="1"/>
  <c r="AA12" i="1"/>
  <c r="AB12" i="1"/>
  <c r="AC12" i="1"/>
  <c r="AD12" i="1"/>
  <c r="AE12" i="1"/>
  <c r="AF12" i="1"/>
  <c r="AG12" i="1"/>
  <c r="AH12" i="1"/>
  <c r="Z13" i="1"/>
  <c r="AA13" i="1"/>
  <c r="AB13" i="1"/>
  <c r="AC13" i="1"/>
  <c r="AD13" i="1"/>
  <c r="AE13" i="1"/>
  <c r="AF13" i="1"/>
  <c r="AG13" i="1"/>
  <c r="AH13" i="1"/>
  <c r="Z14" i="1"/>
  <c r="AA14" i="1"/>
  <c r="AB14" i="1"/>
  <c r="AC14" i="1"/>
  <c r="AD14" i="1"/>
  <c r="AE14" i="1"/>
  <c r="AF14" i="1"/>
  <c r="AG14" i="1"/>
  <c r="AH14" i="1"/>
  <c r="Z15" i="1"/>
  <c r="AA15" i="1"/>
  <c r="AB15" i="1"/>
  <c r="AC15" i="1"/>
  <c r="AD15" i="1"/>
  <c r="AE15" i="1"/>
  <c r="AF15" i="1"/>
  <c r="AG15" i="1"/>
  <c r="AH15" i="1"/>
  <c r="Z16" i="1"/>
  <c r="AA16" i="1"/>
  <c r="AB16" i="1"/>
  <c r="AC16" i="1"/>
  <c r="AD16" i="1"/>
  <c r="AE16" i="1"/>
  <c r="AF16" i="1"/>
  <c r="AG16" i="1"/>
  <c r="AH16" i="1"/>
  <c r="Z17" i="1"/>
  <c r="AA17" i="1"/>
  <c r="AB17" i="1"/>
  <c r="AC17" i="1"/>
  <c r="AD17" i="1"/>
  <c r="AE17" i="1"/>
  <c r="AF17" i="1"/>
  <c r="AG17" i="1"/>
  <c r="AH17" i="1"/>
  <c r="Z18" i="1"/>
  <c r="AA18" i="1"/>
  <c r="AB18" i="1"/>
  <c r="AC18" i="1"/>
  <c r="AD18" i="1"/>
  <c r="AE18" i="1"/>
  <c r="AF18" i="1"/>
  <c r="AG18" i="1"/>
  <c r="AH18" i="1"/>
  <c r="Z19" i="1"/>
  <c r="AA19" i="1"/>
  <c r="AB19" i="1"/>
  <c r="AC19" i="1"/>
  <c r="AD19" i="1"/>
  <c r="AE19" i="1"/>
  <c r="AF19" i="1"/>
  <c r="AG19" i="1"/>
  <c r="AH19" i="1"/>
  <c r="Z20" i="1"/>
  <c r="AA20" i="1"/>
  <c r="AB20" i="1"/>
  <c r="AC20" i="1"/>
  <c r="AD20" i="1"/>
  <c r="AE20" i="1"/>
  <c r="AF20" i="1"/>
  <c r="AG20" i="1"/>
  <c r="AH20" i="1"/>
  <c r="Z21" i="1"/>
  <c r="AA21" i="1"/>
  <c r="AB21" i="1"/>
  <c r="AC21" i="1"/>
  <c r="AD21" i="1"/>
  <c r="AE21" i="1"/>
  <c r="AF21" i="1"/>
  <c r="AG21" i="1"/>
  <c r="AH21" i="1"/>
  <c r="Z22" i="1"/>
  <c r="AA22" i="1"/>
  <c r="AB22" i="1"/>
  <c r="AC22" i="1"/>
  <c r="AD22" i="1"/>
  <c r="AE22" i="1"/>
  <c r="AF22" i="1"/>
  <c r="AG22" i="1"/>
  <c r="AH22" i="1"/>
  <c r="Z23" i="1"/>
  <c r="AA23" i="1"/>
  <c r="AB23" i="1"/>
  <c r="AC23" i="1"/>
  <c r="AD23" i="1"/>
  <c r="AE23" i="1"/>
  <c r="AF23" i="1"/>
  <c r="AG23" i="1"/>
  <c r="AH23" i="1"/>
  <c r="Z24" i="1"/>
  <c r="AA24" i="1"/>
  <c r="AB24" i="1"/>
  <c r="AC24" i="1"/>
  <c r="AD24" i="1"/>
  <c r="AE24" i="1"/>
  <c r="AF24" i="1"/>
  <c r="AG24" i="1"/>
  <c r="AH24" i="1"/>
  <c r="Z25" i="1"/>
  <c r="AA25" i="1"/>
  <c r="AB25" i="1"/>
  <c r="AC25" i="1"/>
  <c r="AD25" i="1"/>
  <c r="AE25" i="1"/>
  <c r="AF25" i="1"/>
  <c r="AG25" i="1"/>
  <c r="AH25" i="1"/>
  <c r="Z26" i="1"/>
  <c r="AA26" i="1"/>
  <c r="AB26" i="1"/>
  <c r="AC26" i="1"/>
  <c r="AD26" i="1"/>
  <c r="AE26" i="1"/>
  <c r="AF26" i="1"/>
  <c r="AG26" i="1"/>
  <c r="AH26" i="1"/>
  <c r="Z27" i="1"/>
  <c r="AA27" i="1"/>
  <c r="AB27" i="1"/>
  <c r="AC27" i="1"/>
  <c r="AD27" i="1"/>
  <c r="AE27" i="1"/>
  <c r="AF27" i="1"/>
  <c r="AG27" i="1"/>
  <c r="AH27" i="1"/>
  <c r="Z28" i="1"/>
  <c r="AA28" i="1"/>
  <c r="AB28" i="1"/>
  <c r="AC28" i="1"/>
  <c r="AD28" i="1"/>
  <c r="AE28" i="1"/>
  <c r="AF28" i="1"/>
  <c r="AG28" i="1"/>
  <c r="AH28" i="1"/>
  <c r="Z29" i="1"/>
  <c r="AA29" i="1"/>
  <c r="AB29" i="1"/>
  <c r="AC29" i="1"/>
  <c r="AD29" i="1"/>
  <c r="AE29" i="1"/>
  <c r="AF29" i="1"/>
  <c r="AG29" i="1"/>
  <c r="AH29" i="1"/>
  <c r="Z30" i="1"/>
  <c r="AA30" i="1"/>
  <c r="AB30" i="1"/>
  <c r="AC30" i="1"/>
  <c r="AD30" i="1"/>
  <c r="AE30" i="1"/>
  <c r="AF30" i="1"/>
  <c r="AG30" i="1"/>
  <c r="AH30" i="1"/>
  <c r="Z31" i="1"/>
  <c r="AA31" i="1"/>
  <c r="AB31" i="1"/>
  <c r="AC31" i="1"/>
  <c r="AD31" i="1"/>
  <c r="AE31" i="1"/>
  <c r="AF31" i="1"/>
  <c r="AG31" i="1"/>
  <c r="AH31" i="1"/>
  <c r="Z32" i="1"/>
  <c r="AA32" i="1"/>
  <c r="AB32" i="1"/>
  <c r="AC32" i="1"/>
  <c r="AD32" i="1"/>
  <c r="AE32" i="1"/>
  <c r="AF32" i="1"/>
  <c r="AG32" i="1"/>
  <c r="AH32" i="1"/>
  <c r="Z33" i="1"/>
  <c r="AA33" i="1"/>
  <c r="AB33" i="1"/>
  <c r="AC33" i="1"/>
  <c r="AD33" i="1"/>
  <c r="AE33" i="1"/>
  <c r="AF33" i="1"/>
  <c r="AG33" i="1"/>
  <c r="AH33" i="1"/>
  <c r="Z34" i="1"/>
  <c r="AA34" i="1"/>
  <c r="AB34" i="1"/>
  <c r="AC34" i="1"/>
  <c r="AD34" i="1"/>
  <c r="AE34" i="1"/>
  <c r="AF34" i="1"/>
  <c r="AG34" i="1"/>
  <c r="AH34" i="1"/>
  <c r="Z35" i="1"/>
  <c r="AA35" i="1"/>
  <c r="AB35" i="1"/>
  <c r="AC35" i="1"/>
  <c r="AD35" i="1"/>
  <c r="AE35" i="1"/>
  <c r="AF35" i="1"/>
  <c r="AG35" i="1"/>
  <c r="AH35" i="1"/>
  <c r="Z36" i="1"/>
  <c r="AA36" i="1"/>
  <c r="AB36" i="1"/>
  <c r="AC36" i="1"/>
  <c r="AD36" i="1"/>
  <c r="AE36" i="1"/>
  <c r="AF36" i="1"/>
  <c r="AG36" i="1"/>
  <c r="AH36" i="1"/>
  <c r="Z37" i="1"/>
  <c r="AA37" i="1"/>
  <c r="AB37" i="1"/>
  <c r="AC37" i="1"/>
  <c r="AD37" i="1"/>
  <c r="AE37" i="1"/>
  <c r="AF37" i="1"/>
  <c r="AG37" i="1"/>
  <c r="AH37" i="1"/>
  <c r="Z38" i="1"/>
  <c r="AA38" i="1"/>
  <c r="AB38" i="1"/>
  <c r="AC38" i="1"/>
  <c r="AD38" i="1"/>
  <c r="AE38" i="1"/>
  <c r="AF38" i="1"/>
  <c r="AG38" i="1"/>
  <c r="AH38" i="1"/>
  <c r="Z39" i="1"/>
  <c r="AA39" i="1"/>
  <c r="AB39" i="1"/>
  <c r="AC39" i="1"/>
  <c r="AD39" i="1"/>
  <c r="AE39" i="1"/>
  <c r="AF39" i="1"/>
  <c r="AG39" i="1"/>
  <c r="AH39" i="1"/>
  <c r="Z40" i="1"/>
  <c r="AA40" i="1"/>
  <c r="AB40" i="1"/>
  <c r="AC40" i="1"/>
  <c r="AD40" i="1"/>
  <c r="AE40" i="1"/>
  <c r="AF40" i="1"/>
  <c r="AG40" i="1"/>
  <c r="AH40" i="1"/>
  <c r="Z41" i="1"/>
  <c r="AA41" i="1"/>
  <c r="AB41" i="1"/>
  <c r="AC41" i="1"/>
  <c r="AD41" i="1"/>
  <c r="AE41" i="1"/>
  <c r="AF41" i="1"/>
  <c r="AG41" i="1"/>
  <c r="AH41" i="1"/>
  <c r="Z42" i="1"/>
  <c r="AA42" i="1"/>
  <c r="AB42" i="1"/>
  <c r="AC42" i="1"/>
  <c r="AD42" i="1"/>
  <c r="AE42" i="1"/>
  <c r="AF42" i="1"/>
  <c r="AG42" i="1"/>
  <c r="AH42" i="1"/>
  <c r="Z43" i="1"/>
  <c r="AA43" i="1"/>
  <c r="AB43" i="1"/>
  <c r="AC43" i="1"/>
  <c r="AD43" i="1"/>
  <c r="AE43" i="1"/>
  <c r="AF43" i="1"/>
  <c r="AG43" i="1"/>
  <c r="AH43" i="1"/>
  <c r="Z44" i="1"/>
  <c r="AA44" i="1"/>
  <c r="AB44" i="1"/>
  <c r="AC44" i="1"/>
  <c r="AD44" i="1"/>
  <c r="AE44" i="1"/>
  <c r="AF44" i="1"/>
  <c r="AG44" i="1"/>
  <c r="AH44" i="1"/>
  <c r="Z45" i="1"/>
  <c r="AA45" i="1"/>
  <c r="AB45" i="1"/>
  <c r="AC45" i="1"/>
  <c r="AD45" i="1"/>
  <c r="AE45" i="1"/>
  <c r="AF45" i="1"/>
  <c r="AG45" i="1"/>
  <c r="AH45" i="1"/>
  <c r="Z46" i="1"/>
  <c r="AA46" i="1"/>
  <c r="AB46" i="1"/>
  <c r="AC46" i="1"/>
  <c r="AD46" i="1"/>
  <c r="AE46" i="1"/>
  <c r="AF46" i="1"/>
  <c r="AG46" i="1"/>
  <c r="AH46" i="1"/>
  <c r="Z47" i="1"/>
  <c r="AA47" i="1"/>
  <c r="AB47" i="1"/>
  <c r="AC47" i="1"/>
  <c r="AD47" i="1"/>
  <c r="AE47" i="1"/>
  <c r="AF47" i="1"/>
  <c r="AG47" i="1"/>
  <c r="AH47" i="1"/>
  <c r="Z48" i="1"/>
  <c r="AA48" i="1"/>
  <c r="AB48" i="1"/>
  <c r="AC48" i="1"/>
  <c r="AD48" i="1"/>
  <c r="AE48" i="1"/>
  <c r="AF48" i="1"/>
  <c r="AG48" i="1"/>
  <c r="AH48" i="1"/>
  <c r="Z49" i="1"/>
  <c r="AA49" i="1"/>
  <c r="AB49" i="1"/>
  <c r="AC49" i="1"/>
  <c r="AD49" i="1"/>
  <c r="AE49" i="1"/>
  <c r="AF49" i="1"/>
  <c r="AG49" i="1"/>
  <c r="AH49" i="1"/>
  <c r="Z50" i="1"/>
  <c r="AA50" i="1"/>
  <c r="AB50" i="1"/>
  <c r="AC50" i="1"/>
  <c r="AD50" i="1"/>
  <c r="AE50" i="1"/>
  <c r="AF50" i="1"/>
  <c r="AG50" i="1"/>
  <c r="AH50" i="1"/>
  <c r="Z51" i="1"/>
  <c r="AA51" i="1"/>
  <c r="AB51" i="1"/>
  <c r="AC51" i="1"/>
  <c r="AD51" i="1"/>
  <c r="AE51" i="1"/>
  <c r="AF51" i="1"/>
  <c r="AG51" i="1"/>
  <c r="AH51" i="1"/>
  <c r="Z52" i="1"/>
  <c r="AA52" i="1"/>
  <c r="AB52" i="1"/>
  <c r="AC52" i="1"/>
  <c r="AD52" i="1"/>
  <c r="AE52" i="1"/>
  <c r="AF52" i="1"/>
  <c r="AG52" i="1"/>
  <c r="AH52" i="1"/>
  <c r="Z53" i="1"/>
  <c r="AA53" i="1"/>
  <c r="AB53" i="1"/>
  <c r="AC53" i="1"/>
  <c r="AD53" i="1"/>
  <c r="AE53" i="1"/>
  <c r="AF53" i="1"/>
  <c r="AG53" i="1"/>
  <c r="AH53" i="1"/>
  <c r="Z54" i="1"/>
  <c r="AA54" i="1"/>
  <c r="AB54" i="1"/>
  <c r="AC54" i="1"/>
  <c r="AD54" i="1"/>
  <c r="AE54" i="1"/>
  <c r="AF54" i="1"/>
  <c r="AG54" i="1"/>
  <c r="AH54" i="1"/>
  <c r="Z55" i="1"/>
  <c r="AA55" i="1"/>
  <c r="AB55" i="1"/>
  <c r="AC55" i="1"/>
  <c r="AD55" i="1"/>
  <c r="AE55" i="1"/>
  <c r="AF55" i="1"/>
  <c r="AG55" i="1"/>
  <c r="AH55" i="1"/>
  <c r="Z56" i="1"/>
  <c r="AA56" i="1"/>
  <c r="AB56" i="1"/>
  <c r="AC56" i="1"/>
  <c r="AD56" i="1"/>
  <c r="AE56" i="1"/>
  <c r="AF56" i="1"/>
  <c r="AG56" i="1"/>
  <c r="AH56" i="1"/>
  <c r="Z57" i="1"/>
  <c r="AA57" i="1"/>
  <c r="AB57" i="1"/>
  <c r="AC57" i="1"/>
  <c r="AD57" i="1"/>
  <c r="AE57" i="1"/>
  <c r="AF57" i="1"/>
  <c r="AG57" i="1"/>
  <c r="AH57" i="1"/>
  <c r="Z58" i="1"/>
  <c r="AA58" i="1"/>
  <c r="AB58" i="1"/>
  <c r="AC58" i="1"/>
  <c r="AD58" i="1"/>
  <c r="AE58" i="1"/>
  <c r="AF58" i="1"/>
  <c r="AG58" i="1"/>
  <c r="AH58" i="1"/>
  <c r="Z59" i="1"/>
  <c r="AA59" i="1"/>
  <c r="AB59" i="1"/>
  <c r="AC59" i="1"/>
  <c r="AD59" i="1"/>
  <c r="AE59" i="1"/>
  <c r="AF59" i="1"/>
  <c r="AG59" i="1"/>
  <c r="AH59" i="1"/>
  <c r="Z60" i="1"/>
  <c r="AA60" i="1"/>
  <c r="AB60" i="1"/>
  <c r="AC60" i="1"/>
  <c r="AD60" i="1"/>
  <c r="AE60" i="1"/>
  <c r="AF60" i="1"/>
  <c r="AG60" i="1"/>
  <c r="AH60" i="1"/>
  <c r="Z61" i="1"/>
  <c r="AA61" i="1"/>
  <c r="AB61" i="1"/>
  <c r="AC61" i="1"/>
  <c r="AD61" i="1"/>
  <c r="AE61" i="1"/>
  <c r="AF61" i="1"/>
  <c r="AG61" i="1"/>
  <c r="AH61" i="1"/>
  <c r="Z62" i="1"/>
  <c r="AA62" i="1"/>
  <c r="AB62" i="1"/>
  <c r="AC62" i="1"/>
  <c r="AD62" i="1"/>
  <c r="AE62" i="1"/>
  <c r="AF62" i="1"/>
  <c r="AG62" i="1"/>
  <c r="AH62" i="1"/>
  <c r="Z63" i="1"/>
  <c r="AA63" i="1"/>
  <c r="AB63" i="1"/>
  <c r="AC63" i="1"/>
  <c r="AD63" i="1"/>
  <c r="AE63" i="1"/>
  <c r="AF63" i="1"/>
  <c r="AG63" i="1"/>
  <c r="AH63" i="1"/>
  <c r="Z64" i="1"/>
  <c r="AA64" i="1"/>
  <c r="AB64" i="1"/>
  <c r="AC64" i="1"/>
  <c r="AD64" i="1"/>
  <c r="AE64" i="1"/>
  <c r="AF64" i="1"/>
  <c r="AG64" i="1"/>
  <c r="AH64" i="1"/>
  <c r="Z65" i="1"/>
  <c r="AA65" i="1"/>
  <c r="AB65" i="1"/>
  <c r="AC65" i="1"/>
  <c r="AD65" i="1"/>
  <c r="AE65" i="1"/>
  <c r="AF65" i="1"/>
  <c r="AG65" i="1"/>
  <c r="AH65" i="1"/>
  <c r="Z66" i="1"/>
  <c r="AA66" i="1"/>
  <c r="AB66" i="1"/>
  <c r="AC66" i="1"/>
  <c r="AD66" i="1"/>
  <c r="AE66" i="1"/>
  <c r="AF66" i="1"/>
  <c r="AG66" i="1"/>
  <c r="AH66" i="1"/>
  <c r="Z67" i="1"/>
  <c r="AA67" i="1"/>
  <c r="AB67" i="1"/>
  <c r="AC67" i="1"/>
  <c r="AD67" i="1"/>
  <c r="AE67" i="1"/>
  <c r="AF67" i="1"/>
  <c r="AG67" i="1"/>
  <c r="AH67" i="1"/>
  <c r="Z68" i="1"/>
  <c r="AA68" i="1"/>
  <c r="AB68" i="1"/>
  <c r="AC68" i="1"/>
  <c r="AD68" i="1"/>
  <c r="AE68" i="1"/>
  <c r="AF68" i="1"/>
  <c r="AG68" i="1"/>
  <c r="AH68" i="1"/>
  <c r="Z69" i="1"/>
  <c r="AA69" i="1"/>
  <c r="AB69" i="1"/>
  <c r="AC69" i="1"/>
  <c r="AD69" i="1"/>
  <c r="AE69" i="1"/>
  <c r="AF69" i="1"/>
  <c r="AG69" i="1"/>
  <c r="AH69" i="1"/>
  <c r="Z70" i="1"/>
  <c r="AA70" i="1"/>
  <c r="AB70" i="1"/>
  <c r="AC70" i="1"/>
  <c r="AD70" i="1"/>
  <c r="AE70" i="1"/>
  <c r="AF70" i="1"/>
  <c r="AG70" i="1"/>
  <c r="AH70" i="1"/>
  <c r="Z71" i="1"/>
  <c r="AA71" i="1"/>
  <c r="AB71" i="1"/>
  <c r="AC71" i="1"/>
  <c r="AD71" i="1"/>
  <c r="AE71" i="1"/>
  <c r="AF71" i="1"/>
  <c r="AG71" i="1"/>
  <c r="AH71" i="1"/>
  <c r="Z72" i="1"/>
  <c r="AA72" i="1"/>
  <c r="AB72" i="1"/>
  <c r="AC72" i="1"/>
  <c r="AD72" i="1"/>
  <c r="AE72" i="1"/>
  <c r="AF72" i="1"/>
  <c r="AG72" i="1"/>
  <c r="AH72" i="1"/>
  <c r="Z73" i="1"/>
  <c r="AA73" i="1"/>
  <c r="AB73" i="1"/>
  <c r="AC73" i="1"/>
  <c r="AD73" i="1"/>
  <c r="AE73" i="1"/>
  <c r="AF73" i="1"/>
  <c r="AG73" i="1"/>
  <c r="AH73" i="1"/>
  <c r="Z74" i="1"/>
  <c r="AA74" i="1"/>
  <c r="AB74" i="1"/>
  <c r="AC74" i="1"/>
  <c r="AD74" i="1"/>
  <c r="AE74" i="1"/>
  <c r="AF74" i="1"/>
  <c r="AG74" i="1"/>
  <c r="AH74" i="1"/>
  <c r="Z75" i="1"/>
  <c r="AA75" i="1"/>
  <c r="AB75" i="1"/>
  <c r="AC75" i="1"/>
  <c r="AD75" i="1"/>
  <c r="AE75" i="1"/>
  <c r="AF75" i="1"/>
  <c r="AG75" i="1"/>
  <c r="AH75" i="1"/>
  <c r="Z76" i="1"/>
  <c r="AA76" i="1"/>
  <c r="AB76" i="1"/>
  <c r="AC76" i="1"/>
  <c r="AD76" i="1"/>
  <c r="AE76" i="1"/>
  <c r="AF76" i="1"/>
  <c r="AG76" i="1"/>
  <c r="AH76" i="1"/>
  <c r="Z77" i="1"/>
  <c r="AA77" i="1"/>
  <c r="AB77" i="1"/>
  <c r="AC77" i="1"/>
  <c r="AD77" i="1"/>
  <c r="AE77" i="1"/>
  <c r="AF77" i="1"/>
  <c r="AG77" i="1"/>
  <c r="AH77" i="1"/>
  <c r="Z78" i="1"/>
  <c r="AA78" i="1"/>
  <c r="AB78" i="1"/>
  <c r="AC78" i="1"/>
  <c r="AD78" i="1"/>
  <c r="AE78" i="1"/>
  <c r="AF78" i="1"/>
  <c r="AG78" i="1"/>
  <c r="AH78" i="1"/>
  <c r="Z79" i="1"/>
  <c r="AA79" i="1"/>
  <c r="AB79" i="1"/>
  <c r="AC79" i="1"/>
  <c r="AD79" i="1"/>
  <c r="AE79" i="1"/>
  <c r="AF79" i="1"/>
  <c r="AG79" i="1"/>
  <c r="AH79" i="1"/>
  <c r="Z80" i="1"/>
  <c r="AA80" i="1"/>
  <c r="AB80" i="1"/>
  <c r="AC80" i="1"/>
  <c r="AD80" i="1"/>
  <c r="AE80" i="1"/>
  <c r="AF80" i="1"/>
  <c r="AG80" i="1"/>
  <c r="AH80" i="1"/>
  <c r="Z81" i="1"/>
  <c r="AA81" i="1"/>
  <c r="AB81" i="1"/>
  <c r="AC81" i="1"/>
  <c r="AD81" i="1"/>
  <c r="AE81" i="1"/>
  <c r="AF81" i="1"/>
  <c r="AG81" i="1"/>
  <c r="AH81" i="1"/>
  <c r="Z82" i="1"/>
  <c r="AA82" i="1"/>
  <c r="AB82" i="1"/>
  <c r="AC82" i="1"/>
  <c r="AD82" i="1"/>
  <c r="AE82" i="1"/>
  <c r="AF82" i="1"/>
  <c r="AG82" i="1"/>
  <c r="AH82" i="1"/>
  <c r="Z83" i="1"/>
  <c r="AA83" i="1"/>
  <c r="AB83" i="1"/>
  <c r="AC83" i="1"/>
  <c r="AD83" i="1"/>
  <c r="AE83" i="1"/>
  <c r="AF83" i="1"/>
  <c r="AG83" i="1"/>
  <c r="AH83" i="1"/>
  <c r="Z84" i="1"/>
  <c r="AA84" i="1"/>
  <c r="AB84" i="1"/>
  <c r="AC84" i="1"/>
  <c r="AD84" i="1"/>
  <c r="AE84" i="1"/>
  <c r="AF84" i="1"/>
  <c r="AG84" i="1"/>
  <c r="AH84" i="1"/>
  <c r="Z85" i="1"/>
  <c r="AA85" i="1"/>
  <c r="AB85" i="1"/>
  <c r="AC85" i="1"/>
  <c r="AD85" i="1"/>
  <c r="AE85" i="1"/>
  <c r="AF85" i="1"/>
  <c r="AG85" i="1"/>
  <c r="AH85" i="1"/>
  <c r="Z86" i="1"/>
  <c r="AA86" i="1"/>
  <c r="AB86" i="1"/>
  <c r="AC86" i="1"/>
  <c r="AD86" i="1"/>
  <c r="AE86" i="1"/>
  <c r="AF86" i="1"/>
  <c r="AG86" i="1"/>
  <c r="AH86" i="1"/>
  <c r="Z87" i="1"/>
  <c r="AA87" i="1"/>
  <c r="AB87" i="1"/>
  <c r="AC87" i="1"/>
  <c r="AD87" i="1"/>
  <c r="AE87" i="1"/>
  <c r="AF87" i="1"/>
  <c r="AG87" i="1"/>
  <c r="AH87" i="1"/>
  <c r="Z88" i="1"/>
  <c r="AA88" i="1"/>
  <c r="AB88" i="1"/>
  <c r="AC88" i="1"/>
  <c r="AD88" i="1"/>
  <c r="AE88" i="1"/>
  <c r="AF88" i="1"/>
  <c r="AG88" i="1"/>
  <c r="AH88" i="1"/>
  <c r="Z89" i="1"/>
  <c r="AA89" i="1"/>
  <c r="AB89" i="1"/>
  <c r="AC89" i="1"/>
  <c r="AD89" i="1"/>
  <c r="AE89" i="1"/>
  <c r="AF89" i="1"/>
  <c r="AG89" i="1"/>
  <c r="AH89" i="1"/>
  <c r="Z90" i="1"/>
  <c r="AA90" i="1"/>
  <c r="AB90" i="1"/>
  <c r="AC90" i="1"/>
  <c r="AD90" i="1"/>
  <c r="AE90" i="1"/>
  <c r="AF90" i="1"/>
  <c r="AG90" i="1"/>
  <c r="AH90" i="1"/>
  <c r="Z91" i="1"/>
  <c r="AA91" i="1"/>
  <c r="AB91" i="1"/>
  <c r="AC91" i="1"/>
  <c r="AD91" i="1"/>
  <c r="AE91" i="1"/>
  <c r="AF91" i="1"/>
  <c r="AG91" i="1"/>
  <c r="AH91" i="1"/>
  <c r="Z92" i="1"/>
  <c r="AA92" i="1"/>
  <c r="AB92" i="1"/>
  <c r="AC92" i="1"/>
  <c r="AD92" i="1"/>
  <c r="AE92" i="1"/>
  <c r="AF92" i="1"/>
  <c r="AG92" i="1"/>
  <c r="AH92" i="1"/>
  <c r="Z93" i="1"/>
  <c r="AA93" i="1"/>
  <c r="AB93" i="1"/>
  <c r="AC93" i="1"/>
  <c r="AD93" i="1"/>
  <c r="AE93" i="1"/>
  <c r="AF93" i="1"/>
  <c r="AG93" i="1"/>
  <c r="AH93" i="1"/>
  <c r="Z94" i="1"/>
  <c r="AA94" i="1"/>
  <c r="AB94" i="1"/>
  <c r="AC94" i="1"/>
  <c r="AD94" i="1"/>
  <c r="AE94" i="1"/>
  <c r="AF94" i="1"/>
  <c r="AG94" i="1"/>
  <c r="AH94" i="1"/>
  <c r="Z95" i="1"/>
  <c r="AA95" i="1"/>
  <c r="AB95" i="1"/>
  <c r="AC95" i="1"/>
  <c r="AD95" i="1"/>
  <c r="AE95" i="1"/>
  <c r="AF95" i="1"/>
  <c r="AG95" i="1"/>
  <c r="AH95" i="1"/>
  <c r="Z96" i="1"/>
  <c r="AA96" i="1"/>
  <c r="AB96" i="1"/>
  <c r="AC96" i="1"/>
  <c r="AD96" i="1"/>
  <c r="AE96" i="1"/>
  <c r="AF96" i="1"/>
  <c r="AG96" i="1"/>
  <c r="AH96" i="1"/>
  <c r="Z97" i="1"/>
  <c r="AA97" i="1"/>
  <c r="AB97" i="1"/>
  <c r="AC97" i="1"/>
  <c r="AD97" i="1"/>
  <c r="AE97" i="1"/>
  <c r="AF97" i="1"/>
  <c r="AG97" i="1"/>
  <c r="AH97" i="1"/>
  <c r="Z98" i="1"/>
  <c r="AA98" i="1"/>
  <c r="AB98" i="1"/>
  <c r="AC98" i="1"/>
  <c r="AD98" i="1"/>
  <c r="AE98" i="1"/>
  <c r="AF98" i="1"/>
  <c r="AG98" i="1"/>
  <c r="AH98" i="1"/>
  <c r="Z99" i="1"/>
  <c r="AA99" i="1"/>
  <c r="AB99" i="1"/>
  <c r="AC99" i="1"/>
  <c r="AD99" i="1"/>
  <c r="AE99" i="1"/>
  <c r="AF99" i="1"/>
  <c r="AG99" i="1"/>
  <c r="AH99" i="1"/>
  <c r="Z100" i="1"/>
  <c r="AA100" i="1"/>
  <c r="AB100" i="1"/>
  <c r="AC100" i="1"/>
  <c r="AD100" i="1"/>
  <c r="AE100" i="1"/>
  <c r="AF100" i="1"/>
  <c r="AG100" i="1"/>
  <c r="AH100" i="1"/>
  <c r="Z101" i="1"/>
  <c r="AA101" i="1"/>
  <c r="AB101" i="1"/>
  <c r="AC101" i="1"/>
  <c r="AD101" i="1"/>
  <c r="AE101" i="1"/>
  <c r="AF101" i="1"/>
  <c r="AG101" i="1"/>
  <c r="AH101" i="1"/>
  <c r="Z102" i="1"/>
  <c r="AA102" i="1"/>
  <c r="AB102" i="1"/>
  <c r="AC102" i="1"/>
  <c r="AD102" i="1"/>
  <c r="AE102" i="1"/>
  <c r="AF102" i="1"/>
  <c r="AG102" i="1"/>
  <c r="AH102" i="1"/>
  <c r="Z103" i="1"/>
  <c r="AA103" i="1"/>
  <c r="AB103" i="1"/>
  <c r="AC103" i="1"/>
  <c r="AD103" i="1"/>
  <c r="AE103" i="1"/>
  <c r="AF103" i="1"/>
  <c r="AG103" i="1"/>
  <c r="AH103" i="1"/>
  <c r="Z104" i="1"/>
  <c r="AA104" i="1"/>
  <c r="AB104" i="1"/>
  <c r="AC104" i="1"/>
  <c r="AD104" i="1"/>
  <c r="AE104" i="1"/>
  <c r="AF104" i="1"/>
  <c r="AG104" i="1"/>
  <c r="AH104" i="1"/>
  <c r="Z105" i="1"/>
  <c r="AA105" i="1"/>
  <c r="AB105" i="1"/>
  <c r="AC105" i="1"/>
  <c r="AD105" i="1"/>
  <c r="AE105" i="1"/>
  <c r="AF105" i="1"/>
  <c r="AG105" i="1"/>
  <c r="AH105" i="1"/>
  <c r="Z106" i="1"/>
  <c r="AA106" i="1"/>
  <c r="AB106" i="1"/>
  <c r="AC106" i="1"/>
  <c r="AD106" i="1"/>
  <c r="AE106" i="1"/>
  <c r="AF106" i="1"/>
  <c r="AG106" i="1"/>
  <c r="AH106" i="1"/>
  <c r="Z107" i="1"/>
  <c r="AA107" i="1"/>
  <c r="AB107" i="1"/>
  <c r="AC107" i="1"/>
  <c r="AD107" i="1"/>
  <c r="AE107" i="1"/>
  <c r="AF107" i="1"/>
  <c r="AG107" i="1"/>
  <c r="AH107" i="1"/>
  <c r="Z108" i="1"/>
  <c r="AA108" i="1"/>
  <c r="AB108" i="1"/>
  <c r="AC108" i="1"/>
  <c r="AD108" i="1"/>
  <c r="AE108" i="1"/>
  <c r="AF108" i="1"/>
  <c r="AG108" i="1"/>
  <c r="AH108" i="1"/>
  <c r="Z109" i="1"/>
  <c r="AA109" i="1"/>
  <c r="AB109" i="1"/>
  <c r="AC109" i="1"/>
  <c r="AD109" i="1"/>
  <c r="AE109" i="1"/>
  <c r="AF109" i="1"/>
  <c r="AG109" i="1"/>
  <c r="AH109" i="1"/>
  <c r="Z110" i="1"/>
  <c r="AA110" i="1"/>
  <c r="AB110" i="1"/>
  <c r="AC110" i="1"/>
  <c r="AD110" i="1"/>
  <c r="AE110" i="1"/>
  <c r="AF110" i="1"/>
  <c r="AG110" i="1"/>
  <c r="AH110" i="1"/>
  <c r="Z111" i="1"/>
  <c r="AA111" i="1"/>
  <c r="AB111" i="1"/>
  <c r="AC111" i="1"/>
  <c r="AD111" i="1"/>
  <c r="AE111" i="1"/>
  <c r="AF111" i="1"/>
  <c r="AG111" i="1"/>
  <c r="AH111" i="1"/>
  <c r="Z112" i="1"/>
  <c r="AA112" i="1"/>
  <c r="AB112" i="1"/>
  <c r="AC112" i="1"/>
  <c r="AD112" i="1"/>
  <c r="AE112" i="1"/>
  <c r="AF112" i="1"/>
  <c r="AG112" i="1"/>
  <c r="AH112" i="1"/>
  <c r="Z113" i="1"/>
  <c r="AA113" i="1"/>
  <c r="AB113" i="1"/>
  <c r="AC113" i="1"/>
  <c r="AD113" i="1"/>
  <c r="AE113" i="1"/>
  <c r="AF113" i="1"/>
  <c r="AG113" i="1"/>
  <c r="AH113" i="1"/>
  <c r="Z114" i="1"/>
  <c r="AA114" i="1"/>
  <c r="AB114" i="1"/>
  <c r="AC114" i="1"/>
  <c r="AD114" i="1"/>
  <c r="AE114" i="1"/>
  <c r="AF114" i="1"/>
  <c r="AG114" i="1"/>
  <c r="AH114" i="1"/>
  <c r="Z115" i="1"/>
  <c r="AA115" i="1"/>
  <c r="AB115" i="1"/>
  <c r="AC115" i="1"/>
  <c r="AD115" i="1"/>
  <c r="AE115" i="1"/>
  <c r="AF115" i="1"/>
  <c r="AG115" i="1"/>
  <c r="AH115" i="1"/>
  <c r="Z116" i="1"/>
  <c r="AA116" i="1"/>
  <c r="AB116" i="1"/>
  <c r="AC116" i="1"/>
  <c r="AD116" i="1"/>
  <c r="AE116" i="1"/>
  <c r="AF116" i="1"/>
  <c r="AG116" i="1"/>
  <c r="AH116" i="1"/>
  <c r="Z117" i="1"/>
  <c r="AA117" i="1"/>
  <c r="AB117" i="1"/>
  <c r="AC117" i="1"/>
  <c r="AD117" i="1"/>
  <c r="AE117" i="1"/>
  <c r="AF117" i="1"/>
  <c r="AG117" i="1"/>
  <c r="AH117" i="1"/>
  <c r="Z118" i="1"/>
  <c r="AA118" i="1"/>
  <c r="AB118" i="1"/>
  <c r="AC118" i="1"/>
  <c r="AD118" i="1"/>
  <c r="AE118" i="1"/>
  <c r="AF118" i="1"/>
  <c r="AG118" i="1"/>
  <c r="AH118" i="1"/>
  <c r="Z119" i="1"/>
  <c r="AA119" i="1"/>
  <c r="AB119" i="1"/>
  <c r="AC119" i="1"/>
  <c r="AD119" i="1"/>
  <c r="AE119" i="1"/>
  <c r="AF119" i="1"/>
  <c r="AG119" i="1"/>
  <c r="AH119" i="1"/>
  <c r="Z120" i="1"/>
  <c r="AA120" i="1"/>
  <c r="AB120" i="1"/>
  <c r="AC120" i="1"/>
  <c r="AD120" i="1"/>
  <c r="AE120" i="1"/>
  <c r="AF120" i="1"/>
  <c r="AG120" i="1"/>
  <c r="AH120" i="1"/>
  <c r="Z121" i="1"/>
  <c r="AA121" i="1"/>
  <c r="AB121" i="1"/>
  <c r="AC121" i="1"/>
  <c r="AD121" i="1"/>
  <c r="AE121" i="1"/>
  <c r="AF121" i="1"/>
  <c r="AG121" i="1"/>
  <c r="AH121" i="1"/>
  <c r="Z122" i="1"/>
  <c r="AA122" i="1"/>
  <c r="AB122" i="1"/>
  <c r="AC122" i="1"/>
  <c r="AD122" i="1"/>
  <c r="AE122" i="1"/>
  <c r="AF122" i="1"/>
  <c r="AG122" i="1"/>
  <c r="AH122" i="1"/>
  <c r="Z123" i="1"/>
  <c r="AA123" i="1"/>
  <c r="AB123" i="1"/>
  <c r="AC123" i="1"/>
  <c r="AD123" i="1"/>
  <c r="AE123" i="1"/>
  <c r="AF123" i="1"/>
  <c r="AG123" i="1"/>
  <c r="AH123" i="1"/>
  <c r="Z124" i="1"/>
  <c r="AA124" i="1"/>
  <c r="AB124" i="1"/>
  <c r="AC124" i="1"/>
  <c r="AD124" i="1"/>
  <c r="AE124" i="1"/>
  <c r="AF124" i="1"/>
  <c r="AG124" i="1"/>
  <c r="AH124" i="1"/>
  <c r="Z125" i="1"/>
  <c r="AA125" i="1"/>
  <c r="AB125" i="1"/>
  <c r="AC125" i="1"/>
  <c r="AD125" i="1"/>
  <c r="AE125" i="1"/>
  <c r="AF125" i="1"/>
  <c r="AG125" i="1"/>
  <c r="AH125" i="1"/>
  <c r="Z126" i="1"/>
  <c r="AA126" i="1"/>
  <c r="AB126" i="1"/>
  <c r="AC126" i="1"/>
  <c r="AD126" i="1"/>
  <c r="AE126" i="1"/>
  <c r="AF126" i="1"/>
  <c r="AG126" i="1"/>
  <c r="AH126" i="1"/>
  <c r="Z127" i="1"/>
  <c r="AA127" i="1"/>
  <c r="AB127" i="1"/>
  <c r="AC127" i="1"/>
  <c r="AD127" i="1"/>
  <c r="AE127" i="1"/>
  <c r="AF127" i="1"/>
  <c r="AG127" i="1"/>
  <c r="AH127" i="1"/>
  <c r="Z128" i="1"/>
  <c r="AA128" i="1"/>
  <c r="AB128" i="1"/>
  <c r="AC128" i="1"/>
  <c r="AD128" i="1"/>
  <c r="AE128" i="1"/>
  <c r="AF128" i="1"/>
  <c r="AG128" i="1"/>
  <c r="AH128" i="1"/>
  <c r="Z129" i="1"/>
  <c r="AA129" i="1"/>
  <c r="AB129" i="1"/>
  <c r="AC129" i="1"/>
  <c r="AD129" i="1"/>
  <c r="AE129" i="1"/>
  <c r="AF129" i="1"/>
  <c r="AG129" i="1"/>
  <c r="AH129" i="1"/>
  <c r="Z130" i="1"/>
  <c r="AA130" i="1"/>
  <c r="AB130" i="1"/>
  <c r="AC130" i="1"/>
  <c r="AD130" i="1"/>
  <c r="AE130" i="1"/>
  <c r="AF130" i="1"/>
  <c r="AG130" i="1"/>
  <c r="AH130" i="1"/>
  <c r="Z131" i="1"/>
  <c r="AA131" i="1"/>
  <c r="AB131" i="1"/>
  <c r="AC131" i="1"/>
  <c r="AD131" i="1"/>
  <c r="AE131" i="1"/>
  <c r="AF131" i="1"/>
  <c r="AG131" i="1"/>
  <c r="AH131" i="1"/>
  <c r="Z132" i="1"/>
  <c r="AA132" i="1"/>
  <c r="AB132" i="1"/>
  <c r="AC132" i="1"/>
  <c r="AD132" i="1"/>
  <c r="AE132" i="1"/>
  <c r="AF132" i="1"/>
  <c r="AG132" i="1"/>
  <c r="AH132" i="1"/>
  <c r="Z133" i="1"/>
  <c r="AA133" i="1"/>
  <c r="AB133" i="1"/>
  <c r="AC133" i="1"/>
  <c r="AD133" i="1"/>
  <c r="AE133" i="1"/>
  <c r="AF133" i="1"/>
  <c r="AG133" i="1"/>
  <c r="AH133" i="1"/>
  <c r="Z134" i="1"/>
  <c r="AA134" i="1"/>
  <c r="AB134" i="1"/>
  <c r="AC134" i="1"/>
  <c r="AD134" i="1"/>
  <c r="AE134" i="1"/>
  <c r="AF134" i="1"/>
  <c r="AG134" i="1"/>
  <c r="AH134" i="1"/>
  <c r="Z135" i="1"/>
  <c r="AA135" i="1"/>
  <c r="AB135" i="1"/>
  <c r="AC135" i="1"/>
  <c r="AD135" i="1"/>
  <c r="AE135" i="1"/>
  <c r="AF135" i="1"/>
  <c r="AG135" i="1"/>
  <c r="AH135" i="1"/>
  <c r="Z136" i="1"/>
  <c r="AA136" i="1"/>
  <c r="AB136" i="1"/>
  <c r="AC136" i="1"/>
  <c r="AD136" i="1"/>
  <c r="AE136" i="1"/>
  <c r="AF136" i="1"/>
  <c r="AG136" i="1"/>
  <c r="AH136" i="1"/>
  <c r="Z137" i="1"/>
  <c r="AA137" i="1"/>
  <c r="AB137" i="1"/>
  <c r="AC137" i="1"/>
  <c r="AD137" i="1"/>
  <c r="AE137" i="1"/>
  <c r="AF137" i="1"/>
  <c r="AG137" i="1"/>
  <c r="AH137" i="1"/>
  <c r="Z138" i="1"/>
  <c r="AA138" i="1"/>
  <c r="AB138" i="1"/>
  <c r="AC138" i="1"/>
  <c r="AD138" i="1"/>
  <c r="AE138" i="1"/>
  <c r="AF138" i="1"/>
  <c r="AG138" i="1"/>
  <c r="AH138" i="1"/>
  <c r="Z139" i="1"/>
  <c r="AA139" i="1"/>
  <c r="AB139" i="1"/>
  <c r="AC139" i="1"/>
  <c r="AD139" i="1"/>
  <c r="AE139" i="1"/>
  <c r="AF139" i="1"/>
  <c r="AG139" i="1"/>
  <c r="AH139" i="1"/>
  <c r="Z140" i="1"/>
  <c r="AA140" i="1"/>
  <c r="AB140" i="1"/>
  <c r="AC140" i="1"/>
  <c r="AD140" i="1"/>
  <c r="AE140" i="1"/>
  <c r="AF140" i="1"/>
  <c r="AG140" i="1"/>
  <c r="AH140" i="1"/>
  <c r="Z141" i="1"/>
  <c r="AA141" i="1"/>
  <c r="AB141" i="1"/>
  <c r="AC141" i="1"/>
  <c r="AD141" i="1"/>
  <c r="AE141" i="1"/>
  <c r="AF141" i="1"/>
  <c r="AG141" i="1"/>
  <c r="AH141" i="1"/>
  <c r="Z142" i="1"/>
  <c r="AA142" i="1"/>
  <c r="AB142" i="1"/>
  <c r="AC142" i="1"/>
  <c r="AD142" i="1"/>
  <c r="AE142" i="1"/>
  <c r="AF142" i="1"/>
  <c r="AG142" i="1"/>
  <c r="AH142" i="1"/>
  <c r="Z143" i="1"/>
  <c r="AA143" i="1"/>
  <c r="AB143" i="1"/>
  <c r="AC143" i="1"/>
  <c r="AD143" i="1"/>
  <c r="AE143" i="1"/>
  <c r="AF143" i="1"/>
  <c r="AG143" i="1"/>
  <c r="AH143" i="1"/>
  <c r="Z144" i="1"/>
  <c r="AA144" i="1"/>
  <c r="AB144" i="1"/>
  <c r="AC144" i="1"/>
  <c r="AD144" i="1"/>
  <c r="AE144" i="1"/>
  <c r="AF144" i="1"/>
  <c r="AG144" i="1"/>
  <c r="AH144" i="1"/>
  <c r="Z145" i="1"/>
  <c r="AA145" i="1"/>
  <c r="AB145" i="1"/>
  <c r="AC145" i="1"/>
  <c r="AD145" i="1"/>
  <c r="AE145" i="1"/>
  <c r="AF145" i="1"/>
  <c r="AG145" i="1"/>
  <c r="AH145" i="1"/>
  <c r="Z146" i="1"/>
  <c r="AA146" i="1"/>
  <c r="AB146" i="1"/>
  <c r="AC146" i="1"/>
  <c r="AD146" i="1"/>
  <c r="AE146" i="1"/>
  <c r="AF146" i="1"/>
  <c r="AG146" i="1"/>
  <c r="AH146" i="1"/>
  <c r="Z147" i="1"/>
  <c r="AA147" i="1"/>
  <c r="AB147" i="1"/>
  <c r="AC147" i="1"/>
  <c r="AD147" i="1"/>
  <c r="AE147" i="1"/>
  <c r="AF147" i="1"/>
  <c r="AG147" i="1"/>
  <c r="AH147" i="1"/>
  <c r="Z148" i="1"/>
  <c r="AA148" i="1"/>
  <c r="AB148" i="1"/>
  <c r="AC148" i="1"/>
  <c r="AD148" i="1"/>
  <c r="AE148" i="1"/>
  <c r="AF148" i="1"/>
  <c r="AG148" i="1"/>
  <c r="AH148" i="1"/>
  <c r="Z149" i="1"/>
  <c r="AA149" i="1"/>
  <c r="AB149" i="1"/>
  <c r="AC149" i="1"/>
  <c r="AD149" i="1"/>
  <c r="AE149" i="1"/>
  <c r="AF149" i="1"/>
  <c r="AG149" i="1"/>
  <c r="AH149" i="1"/>
  <c r="Z150" i="1"/>
  <c r="AA150" i="1"/>
  <c r="AB150" i="1"/>
  <c r="AC150" i="1"/>
  <c r="AD150" i="1"/>
  <c r="AE150" i="1"/>
  <c r="AF150" i="1"/>
  <c r="AG150" i="1"/>
  <c r="AH150" i="1"/>
  <c r="AH3" i="1"/>
  <c r="AG3" i="1"/>
  <c r="AF3" i="1"/>
  <c r="AE3" i="1"/>
  <c r="AD3" i="1"/>
  <c r="AC3" i="1"/>
  <c r="AB3" i="1"/>
  <c r="AA3" i="1"/>
  <c r="Z3" i="1"/>
  <c r="AC151" i="1" l="1"/>
  <c r="E156" i="1"/>
  <c r="AF151" i="1"/>
  <c r="AG151" i="1"/>
  <c r="Z151" i="1"/>
  <c r="AE151" i="1"/>
  <c r="AA151" i="1"/>
  <c r="AH151" i="1"/>
  <c r="AD151" i="1"/>
  <c r="AB151" i="1"/>
  <c r="E155" i="1"/>
</calcChain>
</file>

<file path=xl/sharedStrings.xml><?xml version="1.0" encoding="utf-8"?>
<sst xmlns="http://schemas.openxmlformats.org/spreadsheetml/2006/main" count="799" uniqueCount="450">
  <si>
    <t>ORDER_NO</t>
  </si>
  <si>
    <t>FIELDREF</t>
  </si>
  <si>
    <t>F2032253/B/1</t>
  </si>
  <si>
    <t>11 ACRES</t>
  </si>
  <si>
    <t>F2032253/B/2</t>
  </si>
  <si>
    <t>11 ACRE</t>
  </si>
  <si>
    <t>F2032258/B/1</t>
  </si>
  <si>
    <t>29 ACRES</t>
  </si>
  <si>
    <t>F2032258/B/2</t>
  </si>
  <si>
    <t>F2032258/B/3</t>
  </si>
  <si>
    <t>F2032258/B/4</t>
  </si>
  <si>
    <t>F2032258/B/5</t>
  </si>
  <si>
    <t>F2032259/B/1</t>
  </si>
  <si>
    <t>30 ACRES</t>
  </si>
  <si>
    <t>F2032259/B/2</t>
  </si>
  <si>
    <t>F2032259/B/3</t>
  </si>
  <si>
    <t>F2032259/B/4</t>
  </si>
  <si>
    <t>F2032259/B/5</t>
  </si>
  <si>
    <t>F2032259/B/6</t>
  </si>
  <si>
    <t>F2032261/B/1</t>
  </si>
  <si>
    <t>BARLEY PARK</t>
  </si>
  <si>
    <t>F2032261/B/2</t>
  </si>
  <si>
    <t>F2032263/B/1</t>
  </si>
  <si>
    <t>BEEF PARK</t>
  </si>
  <si>
    <t>F2032263/B/2</t>
  </si>
  <si>
    <t>F2032264/B/1</t>
  </si>
  <si>
    <t>BIG BARTON</t>
  </si>
  <si>
    <t>F2032265/B/1</t>
  </si>
  <si>
    <t>BIG DOWNS</t>
  </si>
  <si>
    <t>F2032265/B/2</t>
  </si>
  <si>
    <t>F2032265/B/3</t>
  </si>
  <si>
    <t>F2032265/B/4</t>
  </si>
  <si>
    <t>F2032265/B/5</t>
  </si>
  <si>
    <t>F2032265/B/6</t>
  </si>
  <si>
    <t>F2032266/B/1</t>
  </si>
  <si>
    <t>BIG GREEN CLOSE</t>
  </si>
  <si>
    <t>F2032266/B/2</t>
  </si>
  <si>
    <t>F2032267/B/1</t>
  </si>
  <si>
    <t>BIG HARVENNA</t>
  </si>
  <si>
    <t>F2032267/B/2</t>
  </si>
  <si>
    <t>F2032271/B/1</t>
  </si>
  <si>
    <t>BRAMBLE PARK E</t>
  </si>
  <si>
    <t>F2032272/B/1</t>
  </si>
  <si>
    <t>BRAMBLE PARK W</t>
  </si>
  <si>
    <t>F2032272/B/2</t>
  </si>
  <si>
    <t>F2032273/B/1</t>
  </si>
  <si>
    <t>BURROW FIELD</t>
  </si>
  <si>
    <t>F2032274/B/1</t>
  </si>
  <si>
    <t>CHAPEL FIELD</t>
  </si>
  <si>
    <t>F2032274/B/2</t>
  </si>
  <si>
    <t>F2032274/B/3</t>
  </si>
  <si>
    <t>F2032275/B/1</t>
  </si>
  <si>
    <t>CHAPEL TRESILLIAN</t>
  </si>
  <si>
    <t>F2032275/B/2</t>
  </si>
  <si>
    <t>F2032275/B/3</t>
  </si>
  <si>
    <t>F2032275/B/4</t>
  </si>
  <si>
    <t>F2032279/B/1</t>
  </si>
  <si>
    <t>CUCKOO PARK</t>
  </si>
  <si>
    <t>F2032279/B/2</t>
  </si>
  <si>
    <t>F2032280/B/1</t>
  </si>
  <si>
    <t>DOG RUN</t>
  </si>
  <si>
    <t>F2032280/B/2</t>
  </si>
  <si>
    <t>F2032280/B/3</t>
  </si>
  <si>
    <t>F2032282/B/1</t>
  </si>
  <si>
    <t>END SHORT LANE W</t>
  </si>
  <si>
    <t>F2032282/B/2</t>
  </si>
  <si>
    <t>F2032282/B/3</t>
  </si>
  <si>
    <t>F2032283/B/1</t>
  </si>
  <si>
    <t>ENTRANCE FIELD</t>
  </si>
  <si>
    <t>F2032283/B/2</t>
  </si>
  <si>
    <t>F2032283/B/3</t>
  </si>
  <si>
    <t>F2032283/B/4</t>
  </si>
  <si>
    <t>F2032284/B/1</t>
  </si>
  <si>
    <t>FOXY FIELD</t>
  </si>
  <si>
    <t>F2032284/B/2</t>
  </si>
  <si>
    <t>F2032284/B/3</t>
  </si>
  <si>
    <t>F2032284/B/4</t>
  </si>
  <si>
    <t>F2032285/B/1</t>
  </si>
  <si>
    <t>FRONT FIELD E</t>
  </si>
  <si>
    <t>F2032286/B/1</t>
  </si>
  <si>
    <t>FRONT FIELD W</t>
  </si>
  <si>
    <t>F2032286/B/2</t>
  </si>
  <si>
    <t>F2032287/B/1</t>
  </si>
  <si>
    <t>GERALDS MEADOW</t>
  </si>
  <si>
    <t>F2032287/B/2</t>
  </si>
  <si>
    <t>F2032289/B/1</t>
  </si>
  <si>
    <t>GOONBELLS</t>
  </si>
  <si>
    <t>F2032289/B/2</t>
  </si>
  <si>
    <t>F2032292/B/1</t>
  </si>
  <si>
    <t>HIGHER WICKET</t>
  </si>
  <si>
    <t>F2032292/B/2</t>
  </si>
  <si>
    <t>F2032293/B/1</t>
  </si>
  <si>
    <t>HIGHER WORK PARK</t>
  </si>
  <si>
    <t>F2032293/B/2</t>
  </si>
  <si>
    <t>F2032294/B/1</t>
  </si>
  <si>
    <t>HILLS</t>
  </si>
  <si>
    <t>F2032294/B/2</t>
  </si>
  <si>
    <t>F2032294/B/3</t>
  </si>
  <si>
    <t>F2032295/B/1</t>
  </si>
  <si>
    <t>HOMEN FIELD</t>
  </si>
  <si>
    <t>F2032295/B/2</t>
  </si>
  <si>
    <t>F2032296/B/1</t>
  </si>
  <si>
    <t>INNER LITTLE ENNIS</t>
  </si>
  <si>
    <t>F2032296/B/2</t>
  </si>
  <si>
    <t>F2032297/B/1</t>
  </si>
  <si>
    <t>KITCHEN FIELD</t>
  </si>
  <si>
    <t>F2032297/B/2</t>
  </si>
  <si>
    <t>F2032298/B/1</t>
  </si>
  <si>
    <t>L SHAPE</t>
  </si>
  <si>
    <t>F2032298/B/2</t>
  </si>
  <si>
    <t>F2032298/B/3</t>
  </si>
  <si>
    <t>F2032299/B/1</t>
  </si>
  <si>
    <t>LAMBS DEW</t>
  </si>
  <si>
    <t>F2032299/B/2</t>
  </si>
  <si>
    <t>F2032299/B/3</t>
  </si>
  <si>
    <t>F2032300/B/1</t>
  </si>
  <si>
    <t>LITTLE BARTON</t>
  </si>
  <si>
    <t>F2032301/B/1</t>
  </si>
  <si>
    <t>LITTLE DOWNS N</t>
  </si>
  <si>
    <t>F2032301/B/2</t>
  </si>
  <si>
    <t>F2032301/B/3</t>
  </si>
  <si>
    <t>F2032302/B/1</t>
  </si>
  <si>
    <t>LITTLE DOWNS S</t>
  </si>
  <si>
    <t>F2032302/B/2</t>
  </si>
  <si>
    <t>F2032302/B/3</t>
  </si>
  <si>
    <t>F2032302/B/4</t>
  </si>
  <si>
    <t>F2032303/B/1</t>
  </si>
  <si>
    <t>LITTLE GREEN CLOSE</t>
  </si>
  <si>
    <t>F2032303/B/2</t>
  </si>
  <si>
    <t>F2032304/B/1</t>
  </si>
  <si>
    <t>LITTLE HARVENNA</t>
  </si>
  <si>
    <t>F2032305/B/1</t>
  </si>
  <si>
    <t>LITTLE STAMPS</t>
  </si>
  <si>
    <t>F2032309/B/1</t>
  </si>
  <si>
    <t>LOWER WICKET</t>
  </si>
  <si>
    <t>F2032310/B/1</t>
  </si>
  <si>
    <t>LOWER WORK PARK</t>
  </si>
  <si>
    <t>F2032310/B/2</t>
  </si>
  <si>
    <t>F2032318/B/1</t>
  </si>
  <si>
    <t>NEW FARM 08</t>
  </si>
  <si>
    <t>F2032318/B/2</t>
  </si>
  <si>
    <t>F2032319/B/1</t>
  </si>
  <si>
    <t>NEW FARM 09</t>
  </si>
  <si>
    <t>F2032322/B/1</t>
  </si>
  <si>
    <t>NEW FARM 12</t>
  </si>
  <si>
    <t>F2032323/B/1</t>
  </si>
  <si>
    <t>NEW FARM 13</t>
  </si>
  <si>
    <t>F2032325/B/1</t>
  </si>
  <si>
    <t>NEW FARM 15</t>
  </si>
  <si>
    <t>F2032326/B/1</t>
  </si>
  <si>
    <t>NEW FARM 16</t>
  </si>
  <si>
    <t>F2032326/B/2</t>
  </si>
  <si>
    <t>F2032330/B/1</t>
  </si>
  <si>
    <t>PARC</t>
  </si>
  <si>
    <t>F2032330/B/2</t>
  </si>
  <si>
    <t>F2032330/B/3</t>
  </si>
  <si>
    <t>F2032330/B/4</t>
  </si>
  <si>
    <t>F2032330/B/5</t>
  </si>
  <si>
    <t>F2032332/B/1</t>
  </si>
  <si>
    <t>PENHALE MOOR E</t>
  </si>
  <si>
    <t>F2032332/B/2</t>
  </si>
  <si>
    <t>F2032335/B/1</t>
  </si>
  <si>
    <t>PHEASANTS FIELD</t>
  </si>
  <si>
    <t>F2032336/B/1</t>
  </si>
  <si>
    <t>POLE FIELD</t>
  </si>
  <si>
    <t>F2032337/B/1</t>
  </si>
  <si>
    <t>POND FIELD</t>
  </si>
  <si>
    <t>F2032337/B/2</t>
  </si>
  <si>
    <t>F2032338/B/1</t>
  </si>
  <si>
    <t>QUARRY FIELD</t>
  </si>
  <si>
    <t>F2032338/B/2</t>
  </si>
  <si>
    <t>F2032339/B/1</t>
  </si>
  <si>
    <t>QUARRY TRESILLIAN</t>
  </si>
  <si>
    <t>F2032339/B/2</t>
  </si>
  <si>
    <t>F2032339/B/3</t>
  </si>
  <si>
    <t>F2032339/B/4</t>
  </si>
  <si>
    <t>F2032341/B/1</t>
  </si>
  <si>
    <t>RAMS MEADOW</t>
  </si>
  <si>
    <t>F2032341/B/2</t>
  </si>
  <si>
    <t>F2032341/B/3</t>
  </si>
  <si>
    <t>F2032342/B/1</t>
  </si>
  <si>
    <t>RETYN MEADOW</t>
  </si>
  <si>
    <t>F2032345/B/1</t>
  </si>
  <si>
    <t>SQUARE FIELD</t>
  </si>
  <si>
    <t>F2032345/B/2</t>
  </si>
  <si>
    <t>F2032345/B/3</t>
  </si>
  <si>
    <t>F2032345/B/4</t>
  </si>
  <si>
    <t>F2032345/B/5</t>
  </si>
  <si>
    <t>F2032347/B/1</t>
  </si>
  <si>
    <t>TREG WOOD</t>
  </si>
  <si>
    <t>F2032347/B/2</t>
  </si>
  <si>
    <t>F2032347/B/3</t>
  </si>
  <si>
    <t>F2032348/B/1</t>
  </si>
  <si>
    <t>TRESAWNA CLOSE E</t>
  </si>
  <si>
    <t>F2032349/B/1</t>
  </si>
  <si>
    <t>TRESAWNA CLOSE W</t>
  </si>
  <si>
    <t>F2032349/B/2</t>
  </si>
  <si>
    <t>F2032349/B/3</t>
  </si>
  <si>
    <t>F2032350/B/1</t>
  </si>
  <si>
    <t>UNDERTOWN</t>
  </si>
  <si>
    <t>F2032350/B/2</t>
  </si>
  <si>
    <t>F2032350/B/3</t>
  </si>
  <si>
    <t>F2032352/B/1</t>
  </si>
  <si>
    <t>WELL FIELD</t>
  </si>
  <si>
    <t>F2032352/B/2</t>
  </si>
  <si>
    <t>F2032352/B/3</t>
  </si>
  <si>
    <t>F2032352/B/4</t>
  </si>
  <si>
    <t>F2032353/B/1</t>
  </si>
  <si>
    <t>WEY CLOSE</t>
  </si>
  <si>
    <t>F2032354/B/1</t>
  </si>
  <si>
    <t>WILLY DOWNS</t>
  </si>
  <si>
    <t>F2032354/B/2</t>
  </si>
  <si>
    <t>F2032354/B/3</t>
  </si>
  <si>
    <t>BARCODE_ID</t>
  </si>
  <si>
    <t>FIELD_REF</t>
  </si>
  <si>
    <t>MG_PPM</t>
  </si>
  <si>
    <t>MG_INDEX</t>
  </si>
  <si>
    <t>P_PPM</t>
  </si>
  <si>
    <t>P_INDEX</t>
  </si>
  <si>
    <t>K_PPM</t>
  </si>
  <si>
    <t>K_INDEX</t>
  </si>
  <si>
    <t>pH</t>
  </si>
  <si>
    <t>OM 0-15</t>
  </si>
  <si>
    <t>OM 15-30</t>
  </si>
  <si>
    <t>2025745/1</t>
  </si>
  <si>
    <t>11 Acres</t>
  </si>
  <si>
    <t>2025745/2</t>
  </si>
  <si>
    <t>2025756/1</t>
  </si>
  <si>
    <t>29 Acres</t>
  </si>
  <si>
    <t>2025756/2</t>
  </si>
  <si>
    <t>2025756/3</t>
  </si>
  <si>
    <t>2025756/4</t>
  </si>
  <si>
    <t>2025756/5</t>
  </si>
  <si>
    <t>2025753/1</t>
  </si>
  <si>
    <t>30 Acres</t>
  </si>
  <si>
    <t>2025753/2</t>
  </si>
  <si>
    <t>2025753/3</t>
  </si>
  <si>
    <t>2025753/4</t>
  </si>
  <si>
    <t>2025753/5</t>
  </si>
  <si>
    <t>2025753/6</t>
  </si>
  <si>
    <t>2025726/1</t>
  </si>
  <si>
    <t>Barley Park</t>
  </si>
  <si>
    <t>2025726/2</t>
  </si>
  <si>
    <t>2025735/1</t>
  </si>
  <si>
    <t>Beef Park</t>
  </si>
  <si>
    <t>2025735/2</t>
  </si>
  <si>
    <t>2025688/1</t>
  </si>
  <si>
    <t>Big Barton</t>
  </si>
  <si>
    <t>2025748/1</t>
  </si>
  <si>
    <t>Big Downs</t>
  </si>
  <si>
    <t>2025748/2</t>
  </si>
  <si>
    <t>2025748/3</t>
  </si>
  <si>
    <t>2025748/4</t>
  </si>
  <si>
    <t>2025748/5</t>
  </si>
  <si>
    <t>2025748/6</t>
  </si>
  <si>
    <t>2025711/1</t>
  </si>
  <si>
    <t>Big Green Close</t>
  </si>
  <si>
    <t>2025711/2</t>
  </si>
  <si>
    <t>2025709/1</t>
  </si>
  <si>
    <t>Big Harvenna</t>
  </si>
  <si>
    <t>2025709/2</t>
  </si>
  <si>
    <t>2025722/1</t>
  </si>
  <si>
    <t>Bramble Park E</t>
  </si>
  <si>
    <t>2025721/1</t>
  </si>
  <si>
    <t>Bramble Park W</t>
  </si>
  <si>
    <t>2025721/2</t>
  </si>
  <si>
    <t>2025680/1</t>
  </si>
  <si>
    <t>Burrow Field</t>
  </si>
  <si>
    <t>2025732/1</t>
  </si>
  <si>
    <t>Chapel Field</t>
  </si>
  <si>
    <t>2025732/2</t>
  </si>
  <si>
    <t>2025732/3</t>
  </si>
  <si>
    <t>2025758/1</t>
  </si>
  <si>
    <t>Chapel Tresillian</t>
  </si>
  <si>
    <t>2025758/2</t>
  </si>
  <si>
    <t>2025758/3</t>
  </si>
  <si>
    <t>2025758/4</t>
  </si>
  <si>
    <t>2025731/1</t>
  </si>
  <si>
    <t>Cuckoo Park</t>
  </si>
  <si>
    <t>2025731/2</t>
  </si>
  <si>
    <t>2025755/1</t>
  </si>
  <si>
    <t>Dog Run</t>
  </si>
  <si>
    <t>2025755/2</t>
  </si>
  <si>
    <t>2025755/3</t>
  </si>
  <si>
    <t>2025724/1</t>
  </si>
  <si>
    <t>End Short Lane W</t>
  </si>
  <si>
    <t>2025724/2</t>
  </si>
  <si>
    <t>2025724/3</t>
  </si>
  <si>
    <t>2025747/1</t>
  </si>
  <si>
    <t>Entrance Field</t>
  </si>
  <si>
    <t>2025747/2</t>
  </si>
  <si>
    <t>2025747/3</t>
  </si>
  <si>
    <t>2025747/4</t>
  </si>
  <si>
    <t>2025752/1</t>
  </si>
  <si>
    <t>Foxy Field</t>
  </si>
  <si>
    <t>2025752/2</t>
  </si>
  <si>
    <t>2025752/3</t>
  </si>
  <si>
    <t>2025752/4</t>
  </si>
  <si>
    <t>2025693/1</t>
  </si>
  <si>
    <t>Front Field E</t>
  </si>
  <si>
    <t>2025694/1</t>
  </si>
  <si>
    <t>Front Field W</t>
  </si>
  <si>
    <t>2025694/2</t>
  </si>
  <si>
    <t>2025733/1</t>
  </si>
  <si>
    <t>Geralds Meadow</t>
  </si>
  <si>
    <t>2025733/2</t>
  </si>
  <si>
    <t>2025740/1</t>
  </si>
  <si>
    <t>Goonbells</t>
  </si>
  <si>
    <t>2025740/2</t>
  </si>
  <si>
    <t>2025741/1</t>
  </si>
  <si>
    <t>Higher Wicket</t>
  </si>
  <si>
    <t>2025741/2</t>
  </si>
  <si>
    <t>2025689/1</t>
  </si>
  <si>
    <t>Higher Work Park</t>
  </si>
  <si>
    <t>2025689/2</t>
  </si>
  <si>
    <t>2025718/1</t>
  </si>
  <si>
    <t xml:space="preserve">Hills </t>
  </si>
  <si>
    <t>2025718/2</t>
  </si>
  <si>
    <t>2025718/3</t>
  </si>
  <si>
    <t>2025760/1</t>
  </si>
  <si>
    <t>Home Field</t>
  </si>
  <si>
    <t>2025760/2</t>
  </si>
  <si>
    <t>2025679/1</t>
  </si>
  <si>
    <t>Inner Little Ennis</t>
  </si>
  <si>
    <t>2025679/2</t>
  </si>
  <si>
    <t>2025765/1</t>
  </si>
  <si>
    <t>Kitchen Field</t>
  </si>
  <si>
    <t>2025765/2</t>
  </si>
  <si>
    <t>2025730/1</t>
  </si>
  <si>
    <t>L Shape</t>
  </si>
  <si>
    <t>2025730/2</t>
  </si>
  <si>
    <t>2025730/3</t>
  </si>
  <si>
    <t>2025719/1</t>
  </si>
  <si>
    <t>Lambs Dew</t>
  </si>
  <si>
    <t>2025719/2</t>
  </si>
  <si>
    <t>2025719/3</t>
  </si>
  <si>
    <t>2025690/1</t>
  </si>
  <si>
    <t>Little Barton</t>
  </si>
  <si>
    <t>2025750/1</t>
  </si>
  <si>
    <t>Little Downs N</t>
  </si>
  <si>
    <t>2025750/2</t>
  </si>
  <si>
    <t>2025750/3</t>
  </si>
  <si>
    <t>2025751/1</t>
  </si>
  <si>
    <t>Little Downs S</t>
  </si>
  <si>
    <t>2025751/2</t>
  </si>
  <si>
    <t>2025751/3</t>
  </si>
  <si>
    <t>2025751/4</t>
  </si>
  <si>
    <t>2025710/1</t>
  </si>
  <si>
    <t>Little Green Close</t>
  </si>
  <si>
    <t>2025710/2</t>
  </si>
  <si>
    <t>2025708/1</t>
  </si>
  <si>
    <t>Little Harvenna</t>
  </si>
  <si>
    <t>2025715/1</t>
  </si>
  <si>
    <t>Little Stamps</t>
  </si>
  <si>
    <t>2025743/1</t>
  </si>
  <si>
    <t>Lower Wicket</t>
  </si>
  <si>
    <t>2025691/1</t>
  </si>
  <si>
    <t>Lower Work Park</t>
  </si>
  <si>
    <t>2025691/2</t>
  </si>
  <si>
    <t>2025768/1</t>
  </si>
  <si>
    <t>New Farm 08</t>
  </si>
  <si>
    <t>2025768/2</t>
  </si>
  <si>
    <t>2025773/1</t>
  </si>
  <si>
    <t>New Farm 09</t>
  </si>
  <si>
    <t>2025767/1</t>
  </si>
  <si>
    <t>New Farm 12</t>
  </si>
  <si>
    <t>2025764/1</t>
  </si>
  <si>
    <t>New Farm 13</t>
  </si>
  <si>
    <t>2025762/1</t>
  </si>
  <si>
    <t>New Farm 15</t>
  </si>
  <si>
    <t>2025761/1</t>
  </si>
  <si>
    <t>New Farm 16</t>
  </si>
  <si>
    <t>2025761/2</t>
  </si>
  <si>
    <t>2025744/1</t>
  </si>
  <si>
    <t>Parc</t>
  </si>
  <si>
    <t>2025744/2</t>
  </si>
  <si>
    <t>2025744/3</t>
  </si>
  <si>
    <t>2025744/4</t>
  </si>
  <si>
    <t>2025744/5</t>
  </si>
  <si>
    <t>2025681/1</t>
  </si>
  <si>
    <t>Penhale Moor E</t>
  </si>
  <si>
    <t>2025681/2</t>
  </si>
  <si>
    <t>2025707/1</t>
  </si>
  <si>
    <t>Pheasants Field</t>
  </si>
  <si>
    <t>2025684/1</t>
  </si>
  <si>
    <t>Pole Field</t>
  </si>
  <si>
    <t>2025723/1</t>
  </si>
  <si>
    <t>Pond Field</t>
  </si>
  <si>
    <t>2025723/2</t>
  </si>
  <si>
    <t>2025720/1</t>
  </si>
  <si>
    <t>Quarry Field</t>
  </si>
  <si>
    <t>2025720/2</t>
  </si>
  <si>
    <t>2025757/1</t>
  </si>
  <si>
    <t>Quarry Tresillian</t>
  </si>
  <si>
    <t>2025757/2</t>
  </si>
  <si>
    <t>2025757/3</t>
  </si>
  <si>
    <t>2025757/4</t>
  </si>
  <si>
    <t>2025746/1</t>
  </si>
  <si>
    <t>Rams Meadow</t>
  </si>
  <si>
    <t>2025746/2</t>
  </si>
  <si>
    <t>2025746/3</t>
  </si>
  <si>
    <t>2025734/1</t>
  </si>
  <si>
    <t>Retyn Meadow</t>
  </si>
  <si>
    <t>2025754/1</t>
  </si>
  <si>
    <t>Square Field</t>
  </si>
  <si>
    <t>2025754/2</t>
  </si>
  <si>
    <t>2025754/3</t>
  </si>
  <si>
    <t>2025754/4</t>
  </si>
  <si>
    <t>2025754/5</t>
  </si>
  <si>
    <t>2025749/1</t>
  </si>
  <si>
    <t>Treg Wood</t>
  </si>
  <si>
    <t>2025749/2</t>
  </si>
  <si>
    <t>2025749/3</t>
  </si>
  <si>
    <t>2025728/1</t>
  </si>
  <si>
    <t>Tresawna Close E</t>
  </si>
  <si>
    <t>2025727/1</t>
  </si>
  <si>
    <t>Tresawna Close W</t>
  </si>
  <si>
    <t>2025727/2</t>
  </si>
  <si>
    <t>2025727/3</t>
  </si>
  <si>
    <t>2025759/1</t>
  </si>
  <si>
    <t>Undertown</t>
  </si>
  <si>
    <t>2025759/2</t>
  </si>
  <si>
    <t>2025759/3</t>
  </si>
  <si>
    <t>2025737/1</t>
  </si>
  <si>
    <t>Well Field</t>
  </si>
  <si>
    <t>2025737/2</t>
  </si>
  <si>
    <t>2025737/3</t>
  </si>
  <si>
    <t>2025737/4</t>
  </si>
  <si>
    <t>2025713/1</t>
  </si>
  <si>
    <t>Wey Close</t>
  </si>
  <si>
    <t>2025729/1</t>
  </si>
  <si>
    <t>Willy Downs</t>
  </si>
  <si>
    <t>2025729/2</t>
  </si>
  <si>
    <t>2025729/3</t>
  </si>
  <si>
    <t>Magnesium (ppm)</t>
  </si>
  <si>
    <t>Phosphorus (ppm)</t>
  </si>
  <si>
    <t>Potassium (ppm)</t>
  </si>
  <si>
    <t>OM 0-15cm</t>
  </si>
  <si>
    <t>OM 15-30 cm</t>
  </si>
  <si>
    <t>2023 Sampling</t>
  </si>
  <si>
    <t>2025 Sampling</t>
  </si>
  <si>
    <t xml:space="preserve">OM 0-15 </t>
  </si>
  <si>
    <t>OM 0-30</t>
  </si>
  <si>
    <t>Difference</t>
  </si>
  <si>
    <t xml:space="preserve"> </t>
  </si>
  <si>
    <t>Gain</t>
  </si>
  <si>
    <t xml:space="preserve">Farm Av </t>
  </si>
  <si>
    <t>Organic Matter</t>
  </si>
  <si>
    <t>Sampling Year</t>
  </si>
  <si>
    <t>OM 0-30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</si>
</sst>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sz val="12"/>
      <name val="Aptos Narrow"/>
      <scheme val="minor"/>
    </font>
    <font>
      <b/>
      <sz val="12"/>
      <color theme="9"/>
      <name val="Aptos Narrow"/>
      <scheme val="minor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2" fontId="2" fillId="0" borderId="0" xfId="0" applyNumberFormat="1" applyFont="1"/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/>
    <xf numFmtId="2" fontId="0" fillId="0" borderId="8" xfId="0" applyNumberFormat="1" applyBorder="1"/>
    <xf numFmtId="2" fontId="0" fillId="0" borderId="5" xfId="0" applyNumberFormat="1" applyBorder="1"/>
    <xf numFmtId="2" fontId="0" fillId="0" borderId="2" xfId="0" applyNumberFormat="1" applyBorder="1"/>
    <xf numFmtId="2" fontId="0" fillId="0" borderId="3" xfId="0" applyNumberFormat="1" applyBorder="1"/>
    <xf numFmtId="0" fontId="2" fillId="0" borderId="1" xfId="0" applyFont="1" applyBorder="1" applyAlignment="1">
      <alignment horizontal="center"/>
    </xf>
    <xf numFmtId="0" fontId="3" fillId="0" borderId="22" xfId="0" applyFont="1" applyBorder="1"/>
    <xf numFmtId="0" fontId="3" fillId="0" borderId="24" xfId="0" applyFont="1" applyBorder="1"/>
    <xf numFmtId="0" fontId="3" fillId="0" borderId="26" xfId="0" applyFont="1" applyBorder="1"/>
    <xf numFmtId="0" fontId="3" fillId="0" borderId="28" xfId="0" applyFont="1" applyBorder="1"/>
    <xf numFmtId="0" fontId="3" fillId="0" borderId="31" xfId="0" applyFont="1" applyBorder="1"/>
    <xf numFmtId="0" fontId="3" fillId="0" borderId="33" xfId="0" applyFont="1" applyBorder="1"/>
    <xf numFmtId="0" fontId="2" fillId="0" borderId="2" xfId="0" applyFont="1" applyBorder="1" applyAlignment="1">
      <alignment horizontal="right"/>
    </xf>
    <xf numFmtId="2" fontId="0" fillId="0" borderId="23" xfId="0" applyNumberFormat="1" applyBorder="1" applyAlignment="1">
      <alignment horizontal="right"/>
    </xf>
    <xf numFmtId="2" fontId="0" fillId="0" borderId="29" xfId="0" applyNumberFormat="1" applyBorder="1" applyAlignment="1">
      <alignment horizontal="right"/>
    </xf>
    <xf numFmtId="2" fontId="0" fillId="0" borderId="32" xfId="0" applyNumberFormat="1" applyBorder="1" applyAlignment="1">
      <alignment horizontal="right"/>
    </xf>
    <xf numFmtId="2" fontId="0" fillId="0" borderId="34" xfId="0" applyNumberFormat="1" applyBorder="1" applyAlignment="1">
      <alignment horizontal="right"/>
    </xf>
    <xf numFmtId="2" fontId="0" fillId="0" borderId="27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2" fontId="0" fillId="0" borderId="35" xfId="0" applyNumberFormat="1" applyBorder="1" applyAlignment="1">
      <alignment horizontal="right"/>
    </xf>
    <xf numFmtId="2" fontId="0" fillId="0" borderId="36" xfId="0" applyNumberFormat="1" applyBorder="1" applyAlignment="1">
      <alignment horizontal="right"/>
    </xf>
    <xf numFmtId="2" fontId="0" fillId="0" borderId="37" xfId="0" applyNumberFormat="1" applyBorder="1" applyAlignment="1">
      <alignment horizontal="right"/>
    </xf>
    <xf numFmtId="2" fontId="0" fillId="0" borderId="38" xfId="0" applyNumberFormat="1" applyBorder="1" applyAlignment="1">
      <alignment horizontal="right"/>
    </xf>
    <xf numFmtId="2" fontId="0" fillId="0" borderId="39" xfId="0" applyNumberFormat="1" applyBorder="1" applyAlignment="1">
      <alignment horizontal="right"/>
    </xf>
    <xf numFmtId="2" fontId="0" fillId="0" borderId="40" xfId="0" applyNumberFormat="1" applyBorder="1" applyAlignment="1">
      <alignment horizontal="right"/>
    </xf>
    <xf numFmtId="0" fontId="2" fillId="0" borderId="41" xfId="0" applyFont="1" applyBorder="1" applyAlignment="1">
      <alignment horizontal="right"/>
    </xf>
    <xf numFmtId="2" fontId="1" fillId="0" borderId="12" xfId="0" applyNumberFormat="1" applyFont="1" applyBorder="1" applyAlignment="1">
      <alignment horizontal="right"/>
    </xf>
    <xf numFmtId="2" fontId="1" fillId="0" borderId="42" xfId="0" applyNumberFormat="1" applyFont="1" applyBorder="1" applyAlignment="1">
      <alignment horizontal="right"/>
    </xf>
    <xf numFmtId="0" fontId="0" fillId="0" borderId="11" xfId="0" applyBorder="1"/>
    <xf numFmtId="0" fontId="2" fillId="0" borderId="0" xfId="0" applyFont="1" applyAlignment="1">
      <alignment horizontal="right"/>
    </xf>
    <xf numFmtId="2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right"/>
    </xf>
    <xf numFmtId="0" fontId="0" fillId="0" borderId="6" xfId="0" applyBorder="1" applyAlignment="1">
      <alignment horizontal="right"/>
    </xf>
    <xf numFmtId="2" fontId="0" fillId="0" borderId="7" xfId="0" applyNumberFormat="1" applyBorder="1" applyAlignment="1">
      <alignment horizontal="right"/>
    </xf>
    <xf numFmtId="2" fontId="0" fillId="0" borderId="8" xfId="0" applyNumberFormat="1" applyBorder="1" applyAlignment="1">
      <alignment horizontal="right"/>
    </xf>
    <xf numFmtId="0" fontId="3" fillId="0" borderId="0" xfId="0" applyFont="1"/>
    <xf numFmtId="2" fontId="1" fillId="0" borderId="0" xfId="0" applyNumberFormat="1" applyFont="1" applyAlignment="1">
      <alignment horizontal="right"/>
    </xf>
    <xf numFmtId="0" fontId="3" fillId="0" borderId="4" xfId="0" applyFont="1" applyBorder="1" applyAlignment="1">
      <alignment horizontal="right"/>
    </xf>
    <xf numFmtId="2" fontId="3" fillId="0" borderId="5" xfId="0" applyNumberFormat="1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2" fontId="3" fillId="0" borderId="8" xfId="0" applyNumberFormat="1" applyFont="1" applyBorder="1" applyAlignment="1">
      <alignment horizontal="right"/>
    </xf>
    <xf numFmtId="2" fontId="5" fillId="0" borderId="43" xfId="0" applyNumberFormat="1" applyFont="1" applyBorder="1" applyAlignment="1">
      <alignment horizontal="right"/>
    </xf>
    <xf numFmtId="2" fontId="5" fillId="0" borderId="42" xfId="0" applyNumberFormat="1" applyFont="1" applyBorder="1" applyAlignment="1">
      <alignment horizontal="right"/>
    </xf>
    <xf numFmtId="2" fontId="5" fillId="0" borderId="44" xfId="0" applyNumberFormat="1" applyFont="1" applyBorder="1" applyAlignment="1">
      <alignment horizontal="right"/>
    </xf>
    <xf numFmtId="2" fontId="5" fillId="0" borderId="45" xfId="0" applyNumberFormat="1" applyFont="1" applyBorder="1" applyAlignment="1">
      <alignment horizontal="right"/>
    </xf>
    <xf numFmtId="2" fontId="4" fillId="0" borderId="30" xfId="0" applyNumberFormat="1" applyFont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0" fillId="0" borderId="46" xfId="0" applyBorder="1"/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Organic Matter % Dumas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Sheet1!$G$155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2AF-5741-B180-93EFDAE338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Sheet1!$H$154:$I$154</c:f>
              <c:strCache>
                <c:ptCount val="2"/>
                <c:pt idx="0">
                  <c:v>OM 0-15 </c:v>
                </c:pt>
                <c:pt idx="1">
                  <c:v>OM 15-30</c:v>
                </c:pt>
              </c:strCache>
            </c:strRef>
          </c:cat>
          <c:val>
            <c:numRef>
              <c:f>Sheet1!$H$155:$I$155</c:f>
              <c:numCache>
                <c:formatCode>General</c:formatCode>
                <c:ptCount val="2"/>
                <c:pt idx="0" formatCode="0.00">
                  <c:v>6.9006756756756742</c:v>
                </c:pt>
                <c:pt idx="1">
                  <c:v>5.68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AF-5741-B180-93EFDAE338A3}"/>
            </c:ext>
          </c:extLst>
        </c:ser>
        <c:ser>
          <c:idx val="1"/>
          <c:order val="1"/>
          <c:tx>
            <c:strRef>
              <c:f>Sheet1!$G$156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70C0">
                <a:alpha val="85000"/>
              </a:srgb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>
                  <a:lumMod val="75000"/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AF-5741-B180-93EFDAE338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Sheet1!$H$154:$I$154</c:f>
              <c:strCache>
                <c:ptCount val="2"/>
                <c:pt idx="0">
                  <c:v>OM 0-15 </c:v>
                </c:pt>
                <c:pt idx="1">
                  <c:v>OM 15-30</c:v>
                </c:pt>
              </c:strCache>
            </c:strRef>
          </c:cat>
          <c:val>
            <c:numRef>
              <c:f>Sheet1!$H$156:$I$156</c:f>
              <c:numCache>
                <c:formatCode>0.00</c:formatCode>
                <c:ptCount val="2"/>
                <c:pt idx="0">
                  <c:v>7.0716216216216194</c:v>
                </c:pt>
                <c:pt idx="1">
                  <c:v>5.9351351351351358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AF-5741-B180-93EFDAE338A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83086095"/>
        <c:axId val="1483482319"/>
      </c:barChart>
      <c:catAx>
        <c:axId val="1483086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482319"/>
        <c:crossesAt val="1"/>
        <c:auto val="1"/>
        <c:lblAlgn val="ctr"/>
        <c:lblOffset val="100"/>
        <c:noMultiLvlLbl val="0"/>
      </c:catAx>
      <c:valAx>
        <c:axId val="1483482319"/>
        <c:scaling>
          <c:orientation val="minMax"/>
          <c:min val="2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483086095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GB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Organic Matter % Dumas</a:t>
            </a: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>
                    <a:lumMod val="75000"/>
                    <a:lumOff val="25000"/>
                  </a:sysClr>
                </a:solidFill>
              </a:defRPr>
            </a:pPr>
            <a:r>
              <a:rPr lang="en-US"/>
              <a:t>0-30 cm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Sheet1!$I$158</c:f>
              <c:strCache>
                <c:ptCount val="1"/>
                <c:pt idx="0">
                  <c:v>OM 0-30 cm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Sheet1!$H$159:$H$160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Sheet1!$I$159:$I$160</c:f>
              <c:numCache>
                <c:formatCode>0.00</c:formatCode>
                <c:ptCount val="2"/>
                <c:pt idx="0">
                  <c:v>6.292229729729728</c:v>
                </c:pt>
                <c:pt idx="1">
                  <c:v>6.5033783783783772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2-604F-A640-94FD7125F45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66050672"/>
        <c:axId val="185562272"/>
      </c:barChart>
      <c:catAx>
        <c:axId val="26605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5562272"/>
        <c:crosses val="autoZero"/>
        <c:auto val="1"/>
        <c:lblAlgn val="ctr"/>
        <c:lblOffset val="100"/>
        <c:noMultiLvlLbl val="0"/>
      </c:catAx>
      <c:valAx>
        <c:axId val="185562272"/>
        <c:scaling>
          <c:orientation val="minMax"/>
          <c:max val="7.5"/>
          <c:min val="2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6605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654050</xdr:colOff>
      <xdr:row>151</xdr:row>
      <xdr:rowOff>69850</xdr:rowOff>
    </xdr:from>
    <xdr:to>
      <xdr:col>14</xdr:col>
      <xdr:colOff>1225550</xdr:colOff>
      <xdr:row>164</xdr:row>
      <xdr:rowOff>57150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3FA94ECD-10CD-97EA-FB60-6B43C901F5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266700</xdr:colOff>
      <xdr:row>165</xdr:row>
      <xdr:rowOff>120650</xdr:rowOff>
    </xdr:from>
    <xdr:to>
      <xdr:col>14</xdr:col>
      <xdr:colOff>838200</xdr:colOff>
      <xdr:row>178</xdr:row>
      <xdr:rowOff>69850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2787A98-68B2-2849-8B57-5054F7C0EF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45235-B713-B749-AB8D-54C7F22CF9CF}">
  <dimension ref="A1:AH180"/>
  <sheetViews>
    <sheetView tabSelected="1" workbookViewId="0">
      <selection activeCell="D6" sqref="D6"/>
    </sheetView>
  </sheetViews>
  <sheetFormatPr defaultColWidth="11.19921875" defaultRowHeight="15.6" x14ac:dyDescent="0.3"/>
  <cols>
    <col min="1" max="1" width="12.296875" bestFit="1" customWidth="1"/>
    <col min="2" max="2" width="13.796875" style="3" customWidth="1"/>
    <col min="7" max="7" width="12.5" bestFit="1" customWidth="1"/>
    <col min="8" max="8" width="9.796875" customWidth="1"/>
    <col min="9" max="9" width="6.3984375" customWidth="1"/>
    <col min="10" max="10" width="8.09765625" customWidth="1"/>
    <col min="11" max="11" width="9" customWidth="1"/>
    <col min="13" max="13" width="12.69921875" bestFit="1" customWidth="1"/>
    <col min="14" max="14" width="18.19921875" style="3" bestFit="1" customWidth="1"/>
    <col min="15" max="15" width="16.296875" bestFit="1" customWidth="1"/>
    <col min="16" max="16" width="10" bestFit="1" customWidth="1"/>
    <col min="17" max="17" width="16.5" bestFit="1" customWidth="1"/>
    <col min="18" max="18" width="8.296875" bestFit="1" customWidth="1"/>
    <col min="19" max="19" width="15.5" bestFit="1" customWidth="1"/>
    <col min="20" max="20" width="8.296875" bestFit="1" customWidth="1"/>
    <col min="21" max="21" width="4.69921875" bestFit="1" customWidth="1"/>
    <col min="22" max="22" width="10.69921875" bestFit="1" customWidth="1"/>
    <col min="23" max="23" width="12" bestFit="1" customWidth="1"/>
    <col min="25" max="25" width="18.19921875" style="3" bestFit="1" customWidth="1"/>
  </cols>
  <sheetData>
    <row r="1" spans="1:34" ht="16.2" thickBot="1" x14ac:dyDescent="0.35">
      <c r="A1" s="88" t="s">
        <v>439</v>
      </c>
      <c r="B1" s="90"/>
      <c r="C1" s="90"/>
      <c r="D1" s="90"/>
      <c r="E1" s="90"/>
      <c r="F1" s="90"/>
      <c r="G1" s="90"/>
      <c r="H1" s="90"/>
      <c r="I1" s="90"/>
      <c r="J1" s="90"/>
      <c r="K1" s="89"/>
      <c r="M1" s="88" t="s">
        <v>440</v>
      </c>
      <c r="N1" s="90"/>
      <c r="O1" s="90"/>
      <c r="P1" s="90"/>
      <c r="Q1" s="90"/>
      <c r="R1" s="90"/>
      <c r="S1" s="90"/>
      <c r="T1" s="90"/>
      <c r="U1" s="90"/>
      <c r="V1" s="90"/>
      <c r="W1" s="89"/>
      <c r="Y1"/>
    </row>
    <row r="2" spans="1:34" s="1" customFormat="1" ht="16.2" thickBot="1" x14ac:dyDescent="0.35">
      <c r="A2" s="10" t="s">
        <v>213</v>
      </c>
      <c r="B2" s="11" t="s">
        <v>214</v>
      </c>
      <c r="C2" s="12" t="s">
        <v>215</v>
      </c>
      <c r="D2" s="12" t="s">
        <v>216</v>
      </c>
      <c r="E2" s="12" t="s">
        <v>217</v>
      </c>
      <c r="F2" s="12" t="s">
        <v>218</v>
      </c>
      <c r="G2" s="12" t="s">
        <v>219</v>
      </c>
      <c r="H2" s="12" t="s">
        <v>220</v>
      </c>
      <c r="I2" s="12" t="s">
        <v>221</v>
      </c>
      <c r="J2" s="12" t="s">
        <v>222</v>
      </c>
      <c r="K2" s="13" t="s">
        <v>223</v>
      </c>
      <c r="M2" s="10" t="s">
        <v>0</v>
      </c>
      <c r="N2" s="11" t="s">
        <v>1</v>
      </c>
      <c r="O2" s="12" t="s">
        <v>434</v>
      </c>
      <c r="P2" s="12" t="s">
        <v>216</v>
      </c>
      <c r="Q2" s="12" t="s">
        <v>435</v>
      </c>
      <c r="R2" s="12" t="s">
        <v>218</v>
      </c>
      <c r="S2" s="12" t="s">
        <v>436</v>
      </c>
      <c r="T2" s="12" t="s">
        <v>220</v>
      </c>
      <c r="U2" s="12" t="s">
        <v>221</v>
      </c>
      <c r="V2" s="12" t="s">
        <v>437</v>
      </c>
      <c r="W2" s="13" t="s">
        <v>438</v>
      </c>
      <c r="Y2" s="11" t="s">
        <v>1</v>
      </c>
      <c r="Z2" s="12" t="s">
        <v>434</v>
      </c>
      <c r="AA2" s="12" t="s">
        <v>216</v>
      </c>
      <c r="AB2" s="12" t="s">
        <v>435</v>
      </c>
      <c r="AC2" s="12" t="s">
        <v>218</v>
      </c>
      <c r="AD2" s="12" t="s">
        <v>436</v>
      </c>
      <c r="AE2" s="12" t="s">
        <v>220</v>
      </c>
      <c r="AF2" s="12" t="s">
        <v>221</v>
      </c>
      <c r="AG2" s="12" t="s">
        <v>437</v>
      </c>
      <c r="AH2" s="13" t="s">
        <v>438</v>
      </c>
    </row>
    <row r="3" spans="1:34" x14ac:dyDescent="0.3">
      <c r="A3" s="19" t="s">
        <v>224</v>
      </c>
      <c r="B3" s="20" t="s">
        <v>225</v>
      </c>
      <c r="C3" s="21">
        <v>132</v>
      </c>
      <c r="D3" s="21">
        <v>3.4</v>
      </c>
      <c r="E3" s="21">
        <v>11</v>
      </c>
      <c r="F3" s="21">
        <v>1.2</v>
      </c>
      <c r="G3" s="21">
        <v>235</v>
      </c>
      <c r="H3" s="21">
        <v>2.9</v>
      </c>
      <c r="I3" s="21">
        <v>6.8</v>
      </c>
      <c r="J3" s="21">
        <v>7</v>
      </c>
      <c r="K3" s="22">
        <v>5.2</v>
      </c>
      <c r="M3" s="19" t="s">
        <v>2</v>
      </c>
      <c r="N3" s="20" t="s">
        <v>3</v>
      </c>
      <c r="O3" s="21">
        <v>138</v>
      </c>
      <c r="P3" s="21">
        <v>3.5</v>
      </c>
      <c r="Q3" s="21">
        <v>12</v>
      </c>
      <c r="R3" s="21">
        <v>1.3</v>
      </c>
      <c r="S3" s="21">
        <v>94</v>
      </c>
      <c r="T3" s="21">
        <v>1.6</v>
      </c>
      <c r="U3" s="21">
        <v>7</v>
      </c>
      <c r="V3" s="21">
        <v>6.5</v>
      </c>
      <c r="W3" s="22">
        <v>4.9000000000000004</v>
      </c>
      <c r="Y3" s="20" t="s">
        <v>3</v>
      </c>
      <c r="Z3">
        <f>O3-C3</f>
        <v>6</v>
      </c>
      <c r="AA3">
        <f>P3-D3</f>
        <v>0.10000000000000009</v>
      </c>
      <c r="AB3">
        <f>Q3-E3</f>
        <v>1</v>
      </c>
      <c r="AC3">
        <f>R3-F3</f>
        <v>0.10000000000000009</v>
      </c>
      <c r="AD3">
        <f>S3-G3</f>
        <v>-141</v>
      </c>
      <c r="AE3">
        <f>R3-H3</f>
        <v>-1.5999999999999999</v>
      </c>
      <c r="AF3">
        <f>U3-I3</f>
        <v>0.20000000000000018</v>
      </c>
      <c r="AG3">
        <f>V3-J3</f>
        <v>-0.5</v>
      </c>
      <c r="AH3">
        <f>W3-K3</f>
        <v>-0.29999999999999982</v>
      </c>
    </row>
    <row r="4" spans="1:34" x14ac:dyDescent="0.3">
      <c r="A4" s="23" t="s">
        <v>226</v>
      </c>
      <c r="B4" s="24" t="s">
        <v>225</v>
      </c>
      <c r="C4" s="25">
        <v>147</v>
      </c>
      <c r="D4" s="25">
        <v>3.6</v>
      </c>
      <c r="E4" s="25">
        <v>12</v>
      </c>
      <c r="F4" s="25">
        <v>1.3</v>
      </c>
      <c r="G4" s="25">
        <v>251</v>
      </c>
      <c r="H4" s="25">
        <v>3.1</v>
      </c>
      <c r="I4" s="25">
        <v>6.9</v>
      </c>
      <c r="J4" s="25">
        <v>7</v>
      </c>
      <c r="K4" s="26">
        <v>4.8</v>
      </c>
      <c r="M4" s="23" t="s">
        <v>4</v>
      </c>
      <c r="N4" s="24" t="s">
        <v>5</v>
      </c>
      <c r="O4" s="25">
        <v>135</v>
      </c>
      <c r="P4" s="25">
        <v>3.5</v>
      </c>
      <c r="Q4" s="25">
        <v>12</v>
      </c>
      <c r="R4" s="25">
        <v>1.3</v>
      </c>
      <c r="S4" s="25">
        <v>432</v>
      </c>
      <c r="T4" s="25">
        <v>4.2</v>
      </c>
      <c r="U4" s="25">
        <v>6.6</v>
      </c>
      <c r="V4" s="25">
        <v>6.9</v>
      </c>
      <c r="W4" s="26">
        <v>5.6</v>
      </c>
      <c r="Y4" s="24" t="s">
        <v>5</v>
      </c>
      <c r="Z4">
        <f t="shared" ref="Z4:Z67" si="0">O4-C4</f>
        <v>-12</v>
      </c>
      <c r="AA4">
        <f t="shared" ref="AA4:AA67" si="1">P4-D4</f>
        <v>-0.10000000000000009</v>
      </c>
      <c r="AB4">
        <f t="shared" ref="AB4:AB67" si="2">Q4-E4</f>
        <v>0</v>
      </c>
      <c r="AC4">
        <f t="shared" ref="AC4:AC67" si="3">R4-F4</f>
        <v>0</v>
      </c>
      <c r="AD4">
        <f t="shared" ref="AD4:AD67" si="4">S4-G4</f>
        <v>181</v>
      </c>
      <c r="AE4">
        <f t="shared" ref="AE4:AE67" si="5">R4-H4</f>
        <v>-1.8</v>
      </c>
      <c r="AF4">
        <f t="shared" ref="AF4:AF67" si="6">U4-I4</f>
        <v>-0.30000000000000071</v>
      </c>
      <c r="AG4">
        <f t="shared" ref="AG4:AG67" si="7">V4-J4</f>
        <v>-9.9999999999999645E-2</v>
      </c>
      <c r="AH4">
        <f t="shared" ref="AH4:AH67" si="8">W4-K4</f>
        <v>0.79999999999999982</v>
      </c>
    </row>
    <row r="5" spans="1:34" x14ac:dyDescent="0.3">
      <c r="A5" s="4" t="s">
        <v>227</v>
      </c>
      <c r="B5" s="3" t="s">
        <v>228</v>
      </c>
      <c r="C5">
        <v>114</v>
      </c>
      <c r="D5">
        <v>3.2</v>
      </c>
      <c r="E5">
        <v>13</v>
      </c>
      <c r="F5">
        <v>1.5</v>
      </c>
      <c r="G5">
        <v>265</v>
      </c>
      <c r="H5">
        <v>3.2</v>
      </c>
      <c r="I5">
        <v>6.4</v>
      </c>
      <c r="J5">
        <v>5.3</v>
      </c>
      <c r="K5" s="5">
        <v>5.3</v>
      </c>
      <c r="M5" s="4" t="s">
        <v>6</v>
      </c>
      <c r="N5" s="3" t="s">
        <v>7</v>
      </c>
      <c r="O5">
        <v>100</v>
      </c>
      <c r="P5">
        <v>2.9</v>
      </c>
      <c r="Q5">
        <v>15</v>
      </c>
      <c r="R5">
        <v>1.8</v>
      </c>
      <c r="S5">
        <v>298</v>
      </c>
      <c r="T5">
        <v>3.4</v>
      </c>
      <c r="U5">
        <v>6.5</v>
      </c>
      <c r="V5">
        <v>5.5</v>
      </c>
      <c r="W5" s="5">
        <v>5.6</v>
      </c>
      <c r="Y5" s="3" t="s">
        <v>7</v>
      </c>
      <c r="Z5">
        <f t="shared" si="0"/>
        <v>-14</v>
      </c>
      <c r="AA5">
        <f t="shared" si="1"/>
        <v>-0.30000000000000027</v>
      </c>
      <c r="AB5">
        <f t="shared" si="2"/>
        <v>2</v>
      </c>
      <c r="AC5">
        <f t="shared" si="3"/>
        <v>0.30000000000000004</v>
      </c>
      <c r="AD5">
        <f t="shared" si="4"/>
        <v>33</v>
      </c>
      <c r="AE5">
        <f t="shared" si="5"/>
        <v>-1.4000000000000001</v>
      </c>
      <c r="AF5">
        <f t="shared" si="6"/>
        <v>9.9999999999999645E-2</v>
      </c>
      <c r="AG5">
        <f t="shared" si="7"/>
        <v>0.20000000000000018</v>
      </c>
      <c r="AH5">
        <f t="shared" si="8"/>
        <v>0.29999999999999982</v>
      </c>
    </row>
    <row r="6" spans="1:34" x14ac:dyDescent="0.3">
      <c r="A6" s="4" t="s">
        <v>229</v>
      </c>
      <c r="B6" s="3" t="s">
        <v>228</v>
      </c>
      <c r="C6">
        <v>132</v>
      </c>
      <c r="D6">
        <v>3.4</v>
      </c>
      <c r="E6">
        <v>12</v>
      </c>
      <c r="F6">
        <v>1.3</v>
      </c>
      <c r="G6">
        <v>431</v>
      </c>
      <c r="H6">
        <v>4.2</v>
      </c>
      <c r="I6">
        <v>6.6</v>
      </c>
      <c r="J6">
        <v>6.8</v>
      </c>
      <c r="K6" s="5">
        <v>5.3</v>
      </c>
      <c r="M6" s="4" t="s">
        <v>8</v>
      </c>
      <c r="N6" s="3" t="s">
        <v>7</v>
      </c>
      <c r="O6">
        <v>101</v>
      </c>
      <c r="P6">
        <v>3</v>
      </c>
      <c r="Q6">
        <v>13</v>
      </c>
      <c r="R6">
        <v>1.5</v>
      </c>
      <c r="S6">
        <v>284</v>
      </c>
      <c r="T6">
        <v>3.3</v>
      </c>
      <c r="U6">
        <v>6.8</v>
      </c>
      <c r="V6">
        <v>6.2</v>
      </c>
      <c r="W6" s="5">
        <v>6.2</v>
      </c>
      <c r="Y6" s="3" t="s">
        <v>7</v>
      </c>
      <c r="Z6">
        <f t="shared" si="0"/>
        <v>-31</v>
      </c>
      <c r="AA6">
        <f t="shared" si="1"/>
        <v>-0.39999999999999991</v>
      </c>
      <c r="AB6">
        <f t="shared" si="2"/>
        <v>1</v>
      </c>
      <c r="AC6">
        <f t="shared" si="3"/>
        <v>0.19999999999999996</v>
      </c>
      <c r="AD6">
        <f t="shared" si="4"/>
        <v>-147</v>
      </c>
      <c r="AE6">
        <f t="shared" si="5"/>
        <v>-2.7</v>
      </c>
      <c r="AF6">
        <f t="shared" si="6"/>
        <v>0.20000000000000018</v>
      </c>
      <c r="AG6">
        <f t="shared" si="7"/>
        <v>-0.59999999999999964</v>
      </c>
      <c r="AH6">
        <f t="shared" si="8"/>
        <v>0.90000000000000036</v>
      </c>
    </row>
    <row r="7" spans="1:34" x14ac:dyDescent="0.3">
      <c r="A7" s="4" t="s">
        <v>230</v>
      </c>
      <c r="B7" s="3" t="s">
        <v>228</v>
      </c>
      <c r="C7">
        <v>105</v>
      </c>
      <c r="D7">
        <v>3.1</v>
      </c>
      <c r="E7">
        <v>9</v>
      </c>
      <c r="F7">
        <v>0.9</v>
      </c>
      <c r="G7">
        <v>205</v>
      </c>
      <c r="H7">
        <v>2.7</v>
      </c>
      <c r="I7">
        <v>6.6</v>
      </c>
      <c r="J7">
        <v>5.8</v>
      </c>
      <c r="K7" s="5">
        <v>5.2</v>
      </c>
      <c r="M7" s="4" t="s">
        <v>9</v>
      </c>
      <c r="N7" s="3" t="s">
        <v>7</v>
      </c>
      <c r="O7">
        <v>96</v>
      </c>
      <c r="P7">
        <v>2.9</v>
      </c>
      <c r="Q7">
        <v>10</v>
      </c>
      <c r="R7">
        <v>1</v>
      </c>
      <c r="S7">
        <v>165</v>
      </c>
      <c r="T7">
        <v>2.4</v>
      </c>
      <c r="U7">
        <v>6.9</v>
      </c>
      <c r="V7">
        <v>5.8</v>
      </c>
      <c r="W7" s="5">
        <v>5.7</v>
      </c>
      <c r="Y7" s="3" t="s">
        <v>7</v>
      </c>
      <c r="Z7">
        <f t="shared" si="0"/>
        <v>-9</v>
      </c>
      <c r="AA7">
        <f t="shared" si="1"/>
        <v>-0.20000000000000018</v>
      </c>
      <c r="AB7">
        <f t="shared" si="2"/>
        <v>1</v>
      </c>
      <c r="AC7">
        <f t="shared" si="3"/>
        <v>9.9999999999999978E-2</v>
      </c>
      <c r="AD7">
        <f t="shared" si="4"/>
        <v>-40</v>
      </c>
      <c r="AE7">
        <f t="shared" si="5"/>
        <v>-1.7000000000000002</v>
      </c>
      <c r="AF7">
        <f t="shared" si="6"/>
        <v>0.30000000000000071</v>
      </c>
      <c r="AG7">
        <f t="shared" si="7"/>
        <v>0</v>
      </c>
      <c r="AH7">
        <f t="shared" si="8"/>
        <v>0.5</v>
      </c>
    </row>
    <row r="8" spans="1:34" x14ac:dyDescent="0.3">
      <c r="A8" s="4" t="s">
        <v>231</v>
      </c>
      <c r="B8" s="3" t="s">
        <v>228</v>
      </c>
      <c r="C8">
        <v>97</v>
      </c>
      <c r="D8">
        <v>2.9</v>
      </c>
      <c r="E8">
        <v>9</v>
      </c>
      <c r="F8">
        <v>0.9</v>
      </c>
      <c r="G8">
        <v>205</v>
      </c>
      <c r="H8">
        <v>2.7</v>
      </c>
      <c r="I8">
        <v>6.9</v>
      </c>
      <c r="J8">
        <v>5.8</v>
      </c>
      <c r="K8" s="5">
        <v>4.7</v>
      </c>
      <c r="M8" s="4" t="s">
        <v>10</v>
      </c>
      <c r="N8" s="3" t="s">
        <v>7</v>
      </c>
      <c r="O8">
        <v>86</v>
      </c>
      <c r="P8">
        <v>2.7</v>
      </c>
      <c r="Q8">
        <v>10</v>
      </c>
      <c r="R8">
        <v>1</v>
      </c>
      <c r="S8">
        <v>236</v>
      </c>
      <c r="T8">
        <v>2.9</v>
      </c>
      <c r="U8">
        <v>6.7</v>
      </c>
      <c r="V8">
        <v>5.2</v>
      </c>
      <c r="W8" s="5">
        <v>5.0999999999999996</v>
      </c>
      <c r="Y8" s="3" t="s">
        <v>7</v>
      </c>
      <c r="Z8">
        <f t="shared" si="0"/>
        <v>-11</v>
      </c>
      <c r="AA8">
        <f t="shared" si="1"/>
        <v>-0.19999999999999973</v>
      </c>
      <c r="AB8">
        <f t="shared" si="2"/>
        <v>1</v>
      </c>
      <c r="AC8">
        <f t="shared" si="3"/>
        <v>9.9999999999999978E-2</v>
      </c>
      <c r="AD8">
        <f t="shared" si="4"/>
        <v>31</v>
      </c>
      <c r="AE8">
        <f t="shared" si="5"/>
        <v>-1.7000000000000002</v>
      </c>
      <c r="AF8">
        <f t="shared" si="6"/>
        <v>-0.20000000000000018</v>
      </c>
      <c r="AG8">
        <f t="shared" si="7"/>
        <v>-0.59999999999999964</v>
      </c>
      <c r="AH8">
        <f t="shared" si="8"/>
        <v>0.39999999999999947</v>
      </c>
    </row>
    <row r="9" spans="1:34" x14ac:dyDescent="0.3">
      <c r="A9" s="23" t="s">
        <v>232</v>
      </c>
      <c r="B9" s="24" t="s">
        <v>228</v>
      </c>
      <c r="C9" s="25">
        <v>95</v>
      </c>
      <c r="D9" s="25">
        <v>2.9</v>
      </c>
      <c r="E9" s="25">
        <v>8</v>
      </c>
      <c r="F9" s="25">
        <v>0.8</v>
      </c>
      <c r="G9" s="25">
        <v>75</v>
      </c>
      <c r="H9" s="25">
        <v>1.2</v>
      </c>
      <c r="I9" s="25">
        <v>6.2</v>
      </c>
      <c r="J9" s="25">
        <v>5.9</v>
      </c>
      <c r="K9" s="26">
        <v>4.8</v>
      </c>
      <c r="M9" s="23" t="s">
        <v>11</v>
      </c>
      <c r="N9" s="24" t="s">
        <v>7</v>
      </c>
      <c r="O9" s="25">
        <v>92</v>
      </c>
      <c r="P9" s="25">
        <v>2.8</v>
      </c>
      <c r="Q9" s="25">
        <v>10</v>
      </c>
      <c r="R9" s="25">
        <v>1</v>
      </c>
      <c r="S9" s="25">
        <v>109</v>
      </c>
      <c r="T9" s="25">
        <v>1.8</v>
      </c>
      <c r="U9" s="25">
        <v>6.6</v>
      </c>
      <c r="V9" s="25">
        <v>5.6</v>
      </c>
      <c r="W9" s="26">
        <v>5.5</v>
      </c>
      <c r="Y9" s="24" t="s">
        <v>7</v>
      </c>
      <c r="Z9">
        <f t="shared" si="0"/>
        <v>-3</v>
      </c>
      <c r="AA9">
        <f t="shared" si="1"/>
        <v>-0.10000000000000009</v>
      </c>
      <c r="AB9">
        <f t="shared" si="2"/>
        <v>2</v>
      </c>
      <c r="AC9">
        <f t="shared" si="3"/>
        <v>0.19999999999999996</v>
      </c>
      <c r="AD9">
        <f t="shared" si="4"/>
        <v>34</v>
      </c>
      <c r="AE9">
        <f t="shared" si="5"/>
        <v>-0.19999999999999996</v>
      </c>
      <c r="AF9">
        <f t="shared" si="6"/>
        <v>0.39999999999999947</v>
      </c>
      <c r="AG9">
        <f t="shared" si="7"/>
        <v>-0.30000000000000071</v>
      </c>
      <c r="AH9">
        <f t="shared" si="8"/>
        <v>0.70000000000000018</v>
      </c>
    </row>
    <row r="10" spans="1:34" x14ac:dyDescent="0.3">
      <c r="A10" s="4" t="s">
        <v>233</v>
      </c>
      <c r="B10" s="3" t="s">
        <v>234</v>
      </c>
      <c r="C10">
        <v>132</v>
      </c>
      <c r="D10">
        <v>3.4</v>
      </c>
      <c r="E10">
        <v>17</v>
      </c>
      <c r="F10">
        <v>2.1</v>
      </c>
      <c r="G10">
        <v>268</v>
      </c>
      <c r="H10">
        <v>3.2</v>
      </c>
      <c r="I10">
        <v>7</v>
      </c>
      <c r="J10">
        <v>7</v>
      </c>
      <c r="K10" s="5">
        <v>5.2</v>
      </c>
      <c r="M10" s="4" t="s">
        <v>12</v>
      </c>
      <c r="N10" s="3" t="s">
        <v>13</v>
      </c>
      <c r="O10">
        <v>124</v>
      </c>
      <c r="P10">
        <v>3.3</v>
      </c>
      <c r="Q10">
        <v>13</v>
      </c>
      <c r="R10">
        <v>1.5</v>
      </c>
      <c r="S10">
        <v>150</v>
      </c>
      <c r="T10">
        <v>2.2000000000000002</v>
      </c>
      <c r="U10">
        <v>6.4</v>
      </c>
      <c r="V10">
        <v>6</v>
      </c>
      <c r="W10" s="5">
        <v>5.5</v>
      </c>
      <c r="Y10" s="3" t="s">
        <v>13</v>
      </c>
      <c r="Z10">
        <f t="shared" si="0"/>
        <v>-8</v>
      </c>
      <c r="AA10">
        <f t="shared" si="1"/>
        <v>-0.10000000000000009</v>
      </c>
      <c r="AB10">
        <f t="shared" si="2"/>
        <v>-4</v>
      </c>
      <c r="AC10">
        <f t="shared" si="3"/>
        <v>-0.60000000000000009</v>
      </c>
      <c r="AD10">
        <f t="shared" si="4"/>
        <v>-118</v>
      </c>
      <c r="AE10">
        <f t="shared" si="5"/>
        <v>-1.7000000000000002</v>
      </c>
      <c r="AF10">
        <f t="shared" si="6"/>
        <v>-0.59999999999999964</v>
      </c>
      <c r="AG10">
        <f t="shared" si="7"/>
        <v>-1</v>
      </c>
      <c r="AH10">
        <f t="shared" si="8"/>
        <v>0.29999999999999982</v>
      </c>
    </row>
    <row r="11" spans="1:34" x14ac:dyDescent="0.3">
      <c r="A11" s="4" t="s">
        <v>235</v>
      </c>
      <c r="B11" s="3" t="s">
        <v>234</v>
      </c>
      <c r="C11">
        <v>119</v>
      </c>
      <c r="D11">
        <v>3.2</v>
      </c>
      <c r="E11">
        <v>14</v>
      </c>
      <c r="F11">
        <v>1.7</v>
      </c>
      <c r="G11">
        <v>198</v>
      </c>
      <c r="H11">
        <v>2.6</v>
      </c>
      <c r="I11">
        <v>6.8</v>
      </c>
      <c r="J11">
        <v>6.2</v>
      </c>
      <c r="K11" s="5">
        <v>5.2</v>
      </c>
      <c r="M11" s="4" t="s">
        <v>14</v>
      </c>
      <c r="N11" s="3" t="s">
        <v>13</v>
      </c>
      <c r="O11">
        <v>188</v>
      </c>
      <c r="P11">
        <v>4.2</v>
      </c>
      <c r="Q11">
        <v>18</v>
      </c>
      <c r="R11">
        <v>2.2000000000000002</v>
      </c>
      <c r="S11">
        <v>245</v>
      </c>
      <c r="T11">
        <v>3</v>
      </c>
      <c r="U11">
        <v>6.9</v>
      </c>
      <c r="V11">
        <v>6.5</v>
      </c>
      <c r="W11" s="5">
        <v>5.2</v>
      </c>
      <c r="Y11" s="3" t="s">
        <v>13</v>
      </c>
      <c r="Z11">
        <f t="shared" si="0"/>
        <v>69</v>
      </c>
      <c r="AA11">
        <f t="shared" si="1"/>
        <v>1</v>
      </c>
      <c r="AB11">
        <f t="shared" si="2"/>
        <v>4</v>
      </c>
      <c r="AC11">
        <f t="shared" si="3"/>
        <v>0.50000000000000022</v>
      </c>
      <c r="AD11">
        <f t="shared" si="4"/>
        <v>47</v>
      </c>
      <c r="AE11">
        <f t="shared" si="5"/>
        <v>-0.39999999999999991</v>
      </c>
      <c r="AF11">
        <f t="shared" si="6"/>
        <v>0.10000000000000053</v>
      </c>
      <c r="AG11">
        <f t="shared" si="7"/>
        <v>0.29999999999999982</v>
      </c>
      <c r="AH11">
        <f t="shared" si="8"/>
        <v>0</v>
      </c>
    </row>
    <row r="12" spans="1:34" x14ac:dyDescent="0.3">
      <c r="A12" s="4" t="s">
        <v>236</v>
      </c>
      <c r="B12" s="3" t="s">
        <v>234</v>
      </c>
      <c r="C12">
        <v>131</v>
      </c>
      <c r="D12">
        <v>3.4</v>
      </c>
      <c r="E12">
        <v>16</v>
      </c>
      <c r="F12">
        <v>2</v>
      </c>
      <c r="G12">
        <v>187</v>
      </c>
      <c r="H12">
        <v>2.6</v>
      </c>
      <c r="I12">
        <v>7.1</v>
      </c>
      <c r="J12">
        <v>7.6</v>
      </c>
      <c r="K12" s="5">
        <v>6.1</v>
      </c>
      <c r="M12" s="4" t="s">
        <v>15</v>
      </c>
      <c r="N12" s="3" t="s">
        <v>13</v>
      </c>
      <c r="O12">
        <v>142</v>
      </c>
      <c r="P12">
        <v>3.5</v>
      </c>
      <c r="Q12">
        <v>13</v>
      </c>
      <c r="R12">
        <v>1.5</v>
      </c>
      <c r="S12">
        <v>94</v>
      </c>
      <c r="T12">
        <v>1.6</v>
      </c>
      <c r="U12">
        <v>7.1</v>
      </c>
      <c r="V12">
        <v>7.3</v>
      </c>
      <c r="W12" s="5">
        <v>5.8</v>
      </c>
      <c r="Y12" s="3" t="s">
        <v>13</v>
      </c>
      <c r="Z12">
        <f t="shared" si="0"/>
        <v>11</v>
      </c>
      <c r="AA12">
        <f t="shared" si="1"/>
        <v>0.10000000000000009</v>
      </c>
      <c r="AB12">
        <f t="shared" si="2"/>
        <v>-3</v>
      </c>
      <c r="AC12">
        <f t="shared" si="3"/>
        <v>-0.5</v>
      </c>
      <c r="AD12">
        <f t="shared" si="4"/>
        <v>-93</v>
      </c>
      <c r="AE12">
        <f t="shared" si="5"/>
        <v>-1.1000000000000001</v>
      </c>
      <c r="AF12">
        <f t="shared" si="6"/>
        <v>0</v>
      </c>
      <c r="AG12">
        <f t="shared" si="7"/>
        <v>-0.29999999999999982</v>
      </c>
      <c r="AH12">
        <f t="shared" si="8"/>
        <v>-0.29999999999999982</v>
      </c>
    </row>
    <row r="13" spans="1:34" x14ac:dyDescent="0.3">
      <c r="A13" s="4" t="s">
        <v>237</v>
      </c>
      <c r="B13" s="3" t="s">
        <v>234</v>
      </c>
      <c r="C13">
        <v>153</v>
      </c>
      <c r="D13">
        <v>3.7</v>
      </c>
      <c r="E13">
        <v>18</v>
      </c>
      <c r="F13">
        <v>2.2000000000000002</v>
      </c>
      <c r="G13">
        <v>266</v>
      </c>
      <c r="H13">
        <v>3.2</v>
      </c>
      <c r="I13">
        <v>6.8</v>
      </c>
      <c r="J13">
        <v>8</v>
      </c>
      <c r="K13" s="5">
        <v>5.5</v>
      </c>
      <c r="M13" s="4" t="s">
        <v>16</v>
      </c>
      <c r="N13" s="3" t="s">
        <v>13</v>
      </c>
      <c r="O13">
        <v>127</v>
      </c>
      <c r="P13">
        <v>3.3</v>
      </c>
      <c r="Q13">
        <v>12</v>
      </c>
      <c r="R13">
        <v>1.3</v>
      </c>
      <c r="S13">
        <v>251</v>
      </c>
      <c r="T13">
        <v>3.1</v>
      </c>
      <c r="U13">
        <v>6.1</v>
      </c>
      <c r="V13">
        <v>8</v>
      </c>
      <c r="W13" s="5">
        <v>5.7</v>
      </c>
      <c r="Y13" s="3" t="s">
        <v>13</v>
      </c>
      <c r="Z13">
        <f t="shared" si="0"/>
        <v>-26</v>
      </c>
      <c r="AA13">
        <f t="shared" si="1"/>
        <v>-0.40000000000000036</v>
      </c>
      <c r="AB13">
        <f t="shared" si="2"/>
        <v>-6</v>
      </c>
      <c r="AC13">
        <f t="shared" si="3"/>
        <v>-0.90000000000000013</v>
      </c>
      <c r="AD13">
        <f t="shared" si="4"/>
        <v>-15</v>
      </c>
      <c r="AE13">
        <f t="shared" si="5"/>
        <v>-1.9000000000000001</v>
      </c>
      <c r="AF13">
        <f t="shared" si="6"/>
        <v>-0.70000000000000018</v>
      </c>
      <c r="AG13">
        <f t="shared" si="7"/>
        <v>0</v>
      </c>
      <c r="AH13">
        <f t="shared" si="8"/>
        <v>0.20000000000000018</v>
      </c>
    </row>
    <row r="14" spans="1:34" x14ac:dyDescent="0.3">
      <c r="A14" s="4" t="s">
        <v>238</v>
      </c>
      <c r="B14" s="3" t="s">
        <v>234</v>
      </c>
      <c r="C14">
        <v>131</v>
      </c>
      <c r="D14">
        <v>3.4</v>
      </c>
      <c r="E14">
        <v>18</v>
      </c>
      <c r="F14">
        <v>2.2000000000000002</v>
      </c>
      <c r="G14">
        <v>357</v>
      </c>
      <c r="H14">
        <v>3.7</v>
      </c>
      <c r="I14">
        <v>6.9</v>
      </c>
      <c r="J14">
        <v>7.9</v>
      </c>
      <c r="K14" s="5">
        <v>6.2</v>
      </c>
      <c r="M14" s="4" t="s">
        <v>17</v>
      </c>
      <c r="N14" s="3" t="s">
        <v>13</v>
      </c>
      <c r="O14">
        <v>158</v>
      </c>
      <c r="P14">
        <v>3.8</v>
      </c>
      <c r="Q14">
        <v>18</v>
      </c>
      <c r="R14">
        <v>2.2000000000000002</v>
      </c>
      <c r="S14">
        <v>228</v>
      </c>
      <c r="T14">
        <v>2.9</v>
      </c>
      <c r="U14">
        <v>6.6</v>
      </c>
      <c r="V14">
        <v>7.8</v>
      </c>
      <c r="W14" s="5">
        <v>6.2</v>
      </c>
      <c r="Y14" s="3" t="s">
        <v>13</v>
      </c>
      <c r="Z14">
        <f t="shared" si="0"/>
        <v>27</v>
      </c>
      <c r="AA14">
        <f t="shared" si="1"/>
        <v>0.39999999999999991</v>
      </c>
      <c r="AB14">
        <f t="shared" si="2"/>
        <v>0</v>
      </c>
      <c r="AC14">
        <f t="shared" si="3"/>
        <v>0</v>
      </c>
      <c r="AD14">
        <f t="shared" si="4"/>
        <v>-129</v>
      </c>
      <c r="AE14">
        <f t="shared" si="5"/>
        <v>-1.5</v>
      </c>
      <c r="AF14">
        <f t="shared" si="6"/>
        <v>-0.30000000000000071</v>
      </c>
      <c r="AG14">
        <f t="shared" si="7"/>
        <v>-0.10000000000000053</v>
      </c>
      <c r="AH14">
        <f t="shared" si="8"/>
        <v>0</v>
      </c>
    </row>
    <row r="15" spans="1:34" x14ac:dyDescent="0.3">
      <c r="A15" s="23" t="s">
        <v>239</v>
      </c>
      <c r="B15" s="24" t="s">
        <v>234</v>
      </c>
      <c r="C15" s="25">
        <v>120</v>
      </c>
      <c r="D15" s="25">
        <v>3.3</v>
      </c>
      <c r="E15" s="25">
        <v>19</v>
      </c>
      <c r="F15" s="25">
        <v>2.2999999999999998</v>
      </c>
      <c r="G15" s="25">
        <v>192</v>
      </c>
      <c r="H15" s="25">
        <v>2.6</v>
      </c>
      <c r="I15" s="25">
        <v>6.8</v>
      </c>
      <c r="J15" s="25">
        <v>7.8</v>
      </c>
      <c r="K15" s="26">
        <v>6.2</v>
      </c>
      <c r="M15" s="23" t="s">
        <v>18</v>
      </c>
      <c r="N15" s="24" t="s">
        <v>13</v>
      </c>
      <c r="O15" s="25">
        <v>177</v>
      </c>
      <c r="P15" s="25">
        <v>4</v>
      </c>
      <c r="Q15" s="25">
        <v>23</v>
      </c>
      <c r="R15" s="25">
        <v>2.7</v>
      </c>
      <c r="S15" s="25">
        <v>278</v>
      </c>
      <c r="T15" s="25">
        <v>3.2</v>
      </c>
      <c r="U15" s="25">
        <v>7</v>
      </c>
      <c r="V15" s="25">
        <v>6.4</v>
      </c>
      <c r="W15" s="26">
        <v>5.8</v>
      </c>
      <c r="Y15" s="24" t="s">
        <v>13</v>
      </c>
      <c r="Z15">
        <f t="shared" si="0"/>
        <v>57</v>
      </c>
      <c r="AA15">
        <f t="shared" si="1"/>
        <v>0.70000000000000018</v>
      </c>
      <c r="AB15">
        <f t="shared" si="2"/>
        <v>4</v>
      </c>
      <c r="AC15">
        <f t="shared" si="3"/>
        <v>0.40000000000000036</v>
      </c>
      <c r="AD15">
        <f t="shared" si="4"/>
        <v>86</v>
      </c>
      <c r="AE15">
        <f t="shared" si="5"/>
        <v>0.10000000000000009</v>
      </c>
      <c r="AF15">
        <f t="shared" si="6"/>
        <v>0.20000000000000018</v>
      </c>
      <c r="AG15">
        <f t="shared" si="7"/>
        <v>-1.3999999999999995</v>
      </c>
      <c r="AH15">
        <f t="shared" si="8"/>
        <v>-0.40000000000000036</v>
      </c>
    </row>
    <row r="16" spans="1:34" x14ac:dyDescent="0.3">
      <c r="A16" s="4" t="s">
        <v>240</v>
      </c>
      <c r="B16" s="3" t="s">
        <v>241</v>
      </c>
      <c r="C16">
        <v>260</v>
      </c>
      <c r="D16">
        <v>5.0999999999999996</v>
      </c>
      <c r="E16">
        <v>22</v>
      </c>
      <c r="F16">
        <v>2.6</v>
      </c>
      <c r="G16">
        <v>282</v>
      </c>
      <c r="H16">
        <v>3.3</v>
      </c>
      <c r="I16">
        <v>6.1</v>
      </c>
      <c r="J16">
        <v>6.6</v>
      </c>
      <c r="K16" s="5">
        <v>4.7</v>
      </c>
      <c r="M16" s="4" t="s">
        <v>19</v>
      </c>
      <c r="N16" s="3" t="s">
        <v>20</v>
      </c>
      <c r="O16">
        <v>278</v>
      </c>
      <c r="P16">
        <v>5.3</v>
      </c>
      <c r="Q16">
        <v>32</v>
      </c>
      <c r="R16">
        <v>3.3</v>
      </c>
      <c r="S16">
        <v>646</v>
      </c>
      <c r="T16">
        <v>5.2</v>
      </c>
      <c r="U16">
        <v>6.4</v>
      </c>
      <c r="V16">
        <v>7.8</v>
      </c>
      <c r="W16" s="5">
        <v>5.3</v>
      </c>
      <c r="Y16" s="3" t="s">
        <v>20</v>
      </c>
      <c r="Z16">
        <f t="shared" si="0"/>
        <v>18</v>
      </c>
      <c r="AA16">
        <f t="shared" si="1"/>
        <v>0.20000000000000018</v>
      </c>
      <c r="AB16">
        <f t="shared" si="2"/>
        <v>10</v>
      </c>
      <c r="AC16">
        <f t="shared" si="3"/>
        <v>0.69999999999999973</v>
      </c>
      <c r="AD16">
        <f t="shared" si="4"/>
        <v>364</v>
      </c>
      <c r="AE16">
        <f t="shared" si="5"/>
        <v>0</v>
      </c>
      <c r="AF16">
        <f t="shared" si="6"/>
        <v>0.30000000000000071</v>
      </c>
      <c r="AG16">
        <f t="shared" si="7"/>
        <v>1.2000000000000002</v>
      </c>
      <c r="AH16">
        <f t="shared" si="8"/>
        <v>0.59999999999999964</v>
      </c>
    </row>
    <row r="17" spans="1:34" x14ac:dyDescent="0.3">
      <c r="A17" s="23" t="s">
        <v>242</v>
      </c>
      <c r="B17" s="24" t="s">
        <v>241</v>
      </c>
      <c r="C17" s="25">
        <v>217</v>
      </c>
      <c r="D17" s="25">
        <v>4.5</v>
      </c>
      <c r="E17" s="25">
        <v>26</v>
      </c>
      <c r="F17" s="25">
        <v>3</v>
      </c>
      <c r="G17" s="25">
        <v>310</v>
      </c>
      <c r="H17" s="25">
        <v>3.4</v>
      </c>
      <c r="I17" s="25">
        <v>6</v>
      </c>
      <c r="J17" s="25">
        <v>6.4</v>
      </c>
      <c r="K17" s="26">
        <v>4.5</v>
      </c>
      <c r="M17" s="23" t="s">
        <v>21</v>
      </c>
      <c r="N17" s="24" t="s">
        <v>20</v>
      </c>
      <c r="O17" s="25">
        <v>170</v>
      </c>
      <c r="P17" s="25">
        <v>3.9</v>
      </c>
      <c r="Q17" s="25">
        <v>22</v>
      </c>
      <c r="R17" s="25">
        <v>2.6</v>
      </c>
      <c r="S17" s="25">
        <v>443</v>
      </c>
      <c r="T17" s="25">
        <v>4.2</v>
      </c>
      <c r="U17" s="25">
        <v>6.2</v>
      </c>
      <c r="V17" s="25">
        <v>7.4</v>
      </c>
      <c r="W17" s="26">
        <v>4.5</v>
      </c>
      <c r="Y17" s="24" t="s">
        <v>20</v>
      </c>
      <c r="Z17">
        <f t="shared" si="0"/>
        <v>-47</v>
      </c>
      <c r="AA17">
        <f t="shared" si="1"/>
        <v>-0.60000000000000009</v>
      </c>
      <c r="AB17">
        <f t="shared" si="2"/>
        <v>-4</v>
      </c>
      <c r="AC17">
        <f t="shared" si="3"/>
        <v>-0.39999999999999991</v>
      </c>
      <c r="AD17">
        <f t="shared" si="4"/>
        <v>133</v>
      </c>
      <c r="AE17">
        <f t="shared" si="5"/>
        <v>-0.79999999999999982</v>
      </c>
      <c r="AF17">
        <f t="shared" si="6"/>
        <v>0.20000000000000018</v>
      </c>
      <c r="AG17">
        <f t="shared" si="7"/>
        <v>1</v>
      </c>
      <c r="AH17">
        <f t="shared" si="8"/>
        <v>0</v>
      </c>
    </row>
    <row r="18" spans="1:34" x14ac:dyDescent="0.3">
      <c r="A18" s="4" t="s">
        <v>243</v>
      </c>
      <c r="B18" s="3" t="s">
        <v>244</v>
      </c>
      <c r="C18">
        <v>100</v>
      </c>
      <c r="D18">
        <v>2.9</v>
      </c>
      <c r="E18">
        <v>12</v>
      </c>
      <c r="F18">
        <v>1.3</v>
      </c>
      <c r="G18">
        <v>59</v>
      </c>
      <c r="H18">
        <v>0.9</v>
      </c>
      <c r="I18">
        <v>5.8</v>
      </c>
      <c r="J18">
        <v>7.9</v>
      </c>
      <c r="K18" s="5">
        <v>3.3</v>
      </c>
      <c r="M18" s="4" t="s">
        <v>22</v>
      </c>
      <c r="N18" s="3" t="s">
        <v>23</v>
      </c>
      <c r="O18">
        <v>117</v>
      </c>
      <c r="P18">
        <v>3.2</v>
      </c>
      <c r="Q18">
        <v>24</v>
      </c>
      <c r="R18">
        <v>2.8</v>
      </c>
      <c r="S18">
        <v>359</v>
      </c>
      <c r="T18">
        <v>3.7</v>
      </c>
      <c r="U18">
        <v>6.7</v>
      </c>
      <c r="V18">
        <v>6.2</v>
      </c>
      <c r="W18" s="5">
        <v>5.6</v>
      </c>
      <c r="Y18" s="3" t="s">
        <v>23</v>
      </c>
      <c r="Z18">
        <f t="shared" si="0"/>
        <v>17</v>
      </c>
      <c r="AA18">
        <f t="shared" si="1"/>
        <v>0.30000000000000027</v>
      </c>
      <c r="AB18">
        <f t="shared" si="2"/>
        <v>12</v>
      </c>
      <c r="AC18">
        <f t="shared" si="3"/>
        <v>1.4999999999999998</v>
      </c>
      <c r="AD18">
        <f t="shared" si="4"/>
        <v>300</v>
      </c>
      <c r="AE18">
        <f t="shared" si="5"/>
        <v>1.9</v>
      </c>
      <c r="AF18">
        <f t="shared" si="6"/>
        <v>0.90000000000000036</v>
      </c>
      <c r="AG18">
        <f t="shared" si="7"/>
        <v>-1.7000000000000002</v>
      </c>
      <c r="AH18">
        <f t="shared" si="8"/>
        <v>2.2999999999999998</v>
      </c>
    </row>
    <row r="19" spans="1:34" x14ac:dyDescent="0.3">
      <c r="A19" s="23" t="s">
        <v>245</v>
      </c>
      <c r="B19" s="24" t="s">
        <v>244</v>
      </c>
      <c r="C19" s="25">
        <v>204</v>
      </c>
      <c r="D19" s="25">
        <v>4.4000000000000004</v>
      </c>
      <c r="E19" s="25">
        <v>24</v>
      </c>
      <c r="F19" s="25">
        <v>2.8</v>
      </c>
      <c r="G19" s="25">
        <v>178</v>
      </c>
      <c r="H19" s="25">
        <v>2.4</v>
      </c>
      <c r="I19" s="25">
        <v>6.1</v>
      </c>
      <c r="J19" s="25">
        <v>8.1999999999999993</v>
      </c>
      <c r="K19" s="26">
        <v>4.5999999999999996</v>
      </c>
      <c r="M19" s="23" t="s">
        <v>24</v>
      </c>
      <c r="N19" s="24" t="s">
        <v>23</v>
      </c>
      <c r="O19" s="25">
        <v>138</v>
      </c>
      <c r="P19" s="25">
        <v>3.5</v>
      </c>
      <c r="Q19" s="25">
        <v>25</v>
      </c>
      <c r="R19" s="25">
        <v>2.9</v>
      </c>
      <c r="S19" s="25">
        <v>244</v>
      </c>
      <c r="T19" s="25">
        <v>3</v>
      </c>
      <c r="U19" s="25">
        <v>6.8</v>
      </c>
      <c r="V19" s="25">
        <v>6.8</v>
      </c>
      <c r="W19" s="26">
        <v>7.2</v>
      </c>
      <c r="Y19" s="24" t="s">
        <v>23</v>
      </c>
      <c r="Z19">
        <f t="shared" si="0"/>
        <v>-66</v>
      </c>
      <c r="AA19">
        <f t="shared" si="1"/>
        <v>-0.90000000000000036</v>
      </c>
      <c r="AB19">
        <f t="shared" si="2"/>
        <v>1</v>
      </c>
      <c r="AC19">
        <f t="shared" si="3"/>
        <v>0.10000000000000009</v>
      </c>
      <c r="AD19">
        <f t="shared" si="4"/>
        <v>66</v>
      </c>
      <c r="AE19">
        <f t="shared" si="5"/>
        <v>0.5</v>
      </c>
      <c r="AF19">
        <f t="shared" si="6"/>
        <v>0.70000000000000018</v>
      </c>
      <c r="AG19">
        <f t="shared" si="7"/>
        <v>-1.3999999999999995</v>
      </c>
      <c r="AH19">
        <f t="shared" si="8"/>
        <v>2.6000000000000005</v>
      </c>
    </row>
    <row r="20" spans="1:34" x14ac:dyDescent="0.3">
      <c r="A20" s="23" t="s">
        <v>246</v>
      </c>
      <c r="B20" s="24" t="s">
        <v>247</v>
      </c>
      <c r="C20" s="25">
        <v>246</v>
      </c>
      <c r="D20" s="25">
        <v>4.9000000000000004</v>
      </c>
      <c r="E20" s="25">
        <v>31</v>
      </c>
      <c r="F20" s="25">
        <v>3.3</v>
      </c>
      <c r="G20" s="25">
        <v>348</v>
      </c>
      <c r="H20" s="25">
        <v>3.7</v>
      </c>
      <c r="I20" s="25">
        <v>6.2</v>
      </c>
      <c r="J20" s="25">
        <v>9</v>
      </c>
      <c r="K20" s="26">
        <v>6.9</v>
      </c>
      <c r="M20" s="23" t="s">
        <v>25</v>
      </c>
      <c r="N20" s="24" t="s">
        <v>26</v>
      </c>
      <c r="O20" s="25">
        <v>216</v>
      </c>
      <c r="P20" s="25">
        <v>4.5</v>
      </c>
      <c r="Q20" s="25">
        <v>28</v>
      </c>
      <c r="R20" s="25">
        <v>3.1</v>
      </c>
      <c r="S20" s="25">
        <v>469</v>
      </c>
      <c r="T20" s="25">
        <v>4.3</v>
      </c>
      <c r="U20" s="25">
        <v>6.4</v>
      </c>
      <c r="V20" s="25">
        <v>9.9</v>
      </c>
      <c r="W20" s="26">
        <v>8.1</v>
      </c>
      <c r="Y20" s="24" t="s">
        <v>26</v>
      </c>
      <c r="Z20">
        <f t="shared" si="0"/>
        <v>-30</v>
      </c>
      <c r="AA20">
        <f t="shared" si="1"/>
        <v>-0.40000000000000036</v>
      </c>
      <c r="AB20">
        <f t="shared" si="2"/>
        <v>-3</v>
      </c>
      <c r="AC20">
        <f t="shared" si="3"/>
        <v>-0.19999999999999973</v>
      </c>
      <c r="AD20">
        <f t="shared" si="4"/>
        <v>121</v>
      </c>
      <c r="AE20">
        <f t="shared" si="5"/>
        <v>-0.60000000000000009</v>
      </c>
      <c r="AF20">
        <f t="shared" si="6"/>
        <v>0.20000000000000018</v>
      </c>
      <c r="AG20">
        <f t="shared" si="7"/>
        <v>0.90000000000000036</v>
      </c>
      <c r="AH20">
        <f t="shared" si="8"/>
        <v>1.1999999999999993</v>
      </c>
    </row>
    <row r="21" spans="1:34" x14ac:dyDescent="0.3">
      <c r="A21" s="4" t="s">
        <v>248</v>
      </c>
      <c r="B21" s="3" t="s">
        <v>249</v>
      </c>
      <c r="C21">
        <v>102</v>
      </c>
      <c r="D21">
        <v>3</v>
      </c>
      <c r="E21">
        <v>11</v>
      </c>
      <c r="F21">
        <v>1.2</v>
      </c>
      <c r="G21">
        <v>109</v>
      </c>
      <c r="H21">
        <v>1.8</v>
      </c>
      <c r="I21">
        <v>6.2</v>
      </c>
      <c r="J21">
        <v>7</v>
      </c>
      <c r="K21" s="5">
        <v>6.1</v>
      </c>
      <c r="M21" s="4" t="s">
        <v>27</v>
      </c>
      <c r="N21" s="3" t="s">
        <v>28</v>
      </c>
      <c r="O21">
        <v>71</v>
      </c>
      <c r="P21">
        <v>2.4</v>
      </c>
      <c r="Q21">
        <v>14</v>
      </c>
      <c r="R21">
        <v>1.7</v>
      </c>
      <c r="S21">
        <v>146</v>
      </c>
      <c r="T21">
        <v>2.2000000000000002</v>
      </c>
      <c r="U21">
        <v>5.8</v>
      </c>
      <c r="V21">
        <v>7.3</v>
      </c>
      <c r="W21" s="5">
        <v>6.8</v>
      </c>
      <c r="Y21" s="3" t="s">
        <v>28</v>
      </c>
      <c r="Z21">
        <f t="shared" si="0"/>
        <v>-31</v>
      </c>
      <c r="AA21">
        <f t="shared" si="1"/>
        <v>-0.60000000000000009</v>
      </c>
      <c r="AB21">
        <f t="shared" si="2"/>
        <v>3</v>
      </c>
      <c r="AC21">
        <f t="shared" si="3"/>
        <v>0.5</v>
      </c>
      <c r="AD21">
        <f t="shared" si="4"/>
        <v>37</v>
      </c>
      <c r="AE21">
        <f t="shared" si="5"/>
        <v>-0.10000000000000009</v>
      </c>
      <c r="AF21">
        <f t="shared" si="6"/>
        <v>-0.40000000000000036</v>
      </c>
      <c r="AG21">
        <f t="shared" si="7"/>
        <v>0.29999999999999982</v>
      </c>
      <c r="AH21">
        <f t="shared" si="8"/>
        <v>0.70000000000000018</v>
      </c>
    </row>
    <row r="22" spans="1:34" x14ac:dyDescent="0.3">
      <c r="A22" s="4" t="s">
        <v>250</v>
      </c>
      <c r="B22" s="3" t="s">
        <v>249</v>
      </c>
      <c r="C22">
        <v>97</v>
      </c>
      <c r="D22">
        <v>2.9</v>
      </c>
      <c r="E22">
        <v>17</v>
      </c>
      <c r="F22">
        <v>2.1</v>
      </c>
      <c r="G22">
        <v>202</v>
      </c>
      <c r="H22">
        <v>2.7</v>
      </c>
      <c r="I22">
        <v>6.4</v>
      </c>
      <c r="J22">
        <v>6.3</v>
      </c>
      <c r="K22" s="5">
        <v>6.7</v>
      </c>
      <c r="M22" s="4" t="s">
        <v>29</v>
      </c>
      <c r="N22" s="3" t="s">
        <v>28</v>
      </c>
      <c r="O22">
        <v>87</v>
      </c>
      <c r="P22">
        <v>2.7</v>
      </c>
      <c r="Q22">
        <v>17</v>
      </c>
      <c r="R22">
        <v>2.1</v>
      </c>
      <c r="S22">
        <v>75</v>
      </c>
      <c r="T22">
        <v>1.2</v>
      </c>
      <c r="U22">
        <v>7</v>
      </c>
      <c r="V22">
        <v>6.4</v>
      </c>
      <c r="W22" s="5">
        <v>6</v>
      </c>
      <c r="Y22" s="3" t="s">
        <v>28</v>
      </c>
      <c r="Z22">
        <f t="shared" si="0"/>
        <v>-10</v>
      </c>
      <c r="AA22">
        <f t="shared" si="1"/>
        <v>-0.19999999999999973</v>
      </c>
      <c r="AB22">
        <f t="shared" si="2"/>
        <v>0</v>
      </c>
      <c r="AC22">
        <f t="shared" si="3"/>
        <v>0</v>
      </c>
      <c r="AD22">
        <f t="shared" si="4"/>
        <v>-127</v>
      </c>
      <c r="AE22">
        <f t="shared" si="5"/>
        <v>-0.60000000000000009</v>
      </c>
      <c r="AF22">
        <f t="shared" si="6"/>
        <v>0.59999999999999964</v>
      </c>
      <c r="AG22">
        <f t="shared" si="7"/>
        <v>0.10000000000000053</v>
      </c>
      <c r="AH22">
        <f t="shared" si="8"/>
        <v>-0.70000000000000018</v>
      </c>
    </row>
    <row r="23" spans="1:34" x14ac:dyDescent="0.3">
      <c r="A23" s="4" t="s">
        <v>251</v>
      </c>
      <c r="B23" s="3" t="s">
        <v>249</v>
      </c>
      <c r="C23">
        <v>78</v>
      </c>
      <c r="D23">
        <v>2.5</v>
      </c>
      <c r="E23">
        <v>14</v>
      </c>
      <c r="F23">
        <v>1.7</v>
      </c>
      <c r="G23">
        <v>144</v>
      </c>
      <c r="H23">
        <v>2.2000000000000002</v>
      </c>
      <c r="I23">
        <v>6.5</v>
      </c>
      <c r="J23">
        <v>6.2</v>
      </c>
      <c r="K23" s="5">
        <v>6</v>
      </c>
      <c r="M23" s="4" t="s">
        <v>30</v>
      </c>
      <c r="N23" s="3" t="s">
        <v>28</v>
      </c>
      <c r="O23">
        <v>87</v>
      </c>
      <c r="P23">
        <v>2.7</v>
      </c>
      <c r="Q23">
        <v>15</v>
      </c>
      <c r="R23">
        <v>1.8</v>
      </c>
      <c r="S23">
        <v>147</v>
      </c>
      <c r="T23">
        <v>2.2000000000000002</v>
      </c>
      <c r="U23">
        <v>6.5</v>
      </c>
      <c r="V23">
        <v>8.1999999999999993</v>
      </c>
      <c r="W23" s="5">
        <v>7.9</v>
      </c>
      <c r="Y23" s="3" t="s">
        <v>28</v>
      </c>
      <c r="Z23">
        <f t="shared" si="0"/>
        <v>9</v>
      </c>
      <c r="AA23">
        <f t="shared" si="1"/>
        <v>0.20000000000000018</v>
      </c>
      <c r="AB23">
        <f t="shared" si="2"/>
        <v>1</v>
      </c>
      <c r="AC23">
        <f t="shared" si="3"/>
        <v>0.10000000000000009</v>
      </c>
      <c r="AD23">
        <f t="shared" si="4"/>
        <v>3</v>
      </c>
      <c r="AE23">
        <f t="shared" si="5"/>
        <v>-0.40000000000000013</v>
      </c>
      <c r="AF23">
        <f t="shared" si="6"/>
        <v>0</v>
      </c>
      <c r="AG23">
        <f t="shared" si="7"/>
        <v>1.9999999999999991</v>
      </c>
      <c r="AH23">
        <f t="shared" si="8"/>
        <v>1.9000000000000004</v>
      </c>
    </row>
    <row r="24" spans="1:34" x14ac:dyDescent="0.3">
      <c r="A24" s="4" t="s">
        <v>252</v>
      </c>
      <c r="B24" s="3" t="s">
        <v>249</v>
      </c>
      <c r="C24">
        <v>91</v>
      </c>
      <c r="D24">
        <v>2.8</v>
      </c>
      <c r="E24">
        <v>14</v>
      </c>
      <c r="F24">
        <v>1.7</v>
      </c>
      <c r="G24">
        <v>131</v>
      </c>
      <c r="H24">
        <v>2.1</v>
      </c>
      <c r="I24">
        <v>6.7</v>
      </c>
      <c r="J24">
        <v>7.1</v>
      </c>
      <c r="K24" s="5">
        <v>6.3</v>
      </c>
      <c r="M24" s="4" t="s">
        <v>31</v>
      </c>
      <c r="N24" s="3" t="s">
        <v>28</v>
      </c>
      <c r="O24">
        <v>80</v>
      </c>
      <c r="P24">
        <v>2.6</v>
      </c>
      <c r="Q24">
        <v>13</v>
      </c>
      <c r="R24">
        <v>1.5</v>
      </c>
      <c r="S24">
        <v>170</v>
      </c>
      <c r="T24">
        <v>2.4</v>
      </c>
      <c r="U24">
        <v>6.9</v>
      </c>
      <c r="V24">
        <v>6.9</v>
      </c>
      <c r="W24" s="5">
        <v>6.1</v>
      </c>
      <c r="Y24" s="3" t="s">
        <v>28</v>
      </c>
      <c r="Z24">
        <f t="shared" si="0"/>
        <v>-11</v>
      </c>
      <c r="AA24">
        <f t="shared" si="1"/>
        <v>-0.19999999999999973</v>
      </c>
      <c r="AB24">
        <f t="shared" si="2"/>
        <v>-1</v>
      </c>
      <c r="AC24">
        <f t="shared" si="3"/>
        <v>-0.19999999999999996</v>
      </c>
      <c r="AD24">
        <f t="shared" si="4"/>
        <v>39</v>
      </c>
      <c r="AE24">
        <f t="shared" si="5"/>
        <v>-0.60000000000000009</v>
      </c>
      <c r="AF24">
        <f t="shared" si="6"/>
        <v>0.20000000000000018</v>
      </c>
      <c r="AG24">
        <f t="shared" si="7"/>
        <v>-0.19999999999999929</v>
      </c>
      <c r="AH24">
        <f t="shared" si="8"/>
        <v>-0.20000000000000018</v>
      </c>
    </row>
    <row r="25" spans="1:34" x14ac:dyDescent="0.3">
      <c r="A25" s="4" t="s">
        <v>253</v>
      </c>
      <c r="B25" s="3" t="s">
        <v>249</v>
      </c>
      <c r="C25">
        <v>89</v>
      </c>
      <c r="D25">
        <v>2.8</v>
      </c>
      <c r="E25">
        <v>13</v>
      </c>
      <c r="F25">
        <v>1.5</v>
      </c>
      <c r="G25">
        <v>113</v>
      </c>
      <c r="H25">
        <v>1.9</v>
      </c>
      <c r="I25">
        <v>6.3</v>
      </c>
      <c r="J25">
        <v>6.4</v>
      </c>
      <c r="K25" s="5">
        <v>5.8</v>
      </c>
      <c r="M25" s="4" t="s">
        <v>32</v>
      </c>
      <c r="N25" s="3" t="s">
        <v>28</v>
      </c>
      <c r="O25">
        <v>97</v>
      </c>
      <c r="P25">
        <v>2.9</v>
      </c>
      <c r="Q25">
        <v>13</v>
      </c>
      <c r="R25">
        <v>1.5</v>
      </c>
      <c r="S25">
        <v>72</v>
      </c>
      <c r="T25">
        <v>1.2</v>
      </c>
      <c r="U25">
        <v>7</v>
      </c>
      <c r="V25">
        <v>7.8</v>
      </c>
      <c r="W25" s="5">
        <v>6.6</v>
      </c>
      <c r="Y25" s="3" t="s">
        <v>28</v>
      </c>
      <c r="Z25">
        <f t="shared" si="0"/>
        <v>8</v>
      </c>
      <c r="AA25">
        <f t="shared" si="1"/>
        <v>0.10000000000000009</v>
      </c>
      <c r="AB25">
        <f t="shared" si="2"/>
        <v>0</v>
      </c>
      <c r="AC25">
        <f t="shared" si="3"/>
        <v>0</v>
      </c>
      <c r="AD25">
        <f t="shared" si="4"/>
        <v>-41</v>
      </c>
      <c r="AE25">
        <f t="shared" si="5"/>
        <v>-0.39999999999999991</v>
      </c>
      <c r="AF25">
        <f t="shared" si="6"/>
        <v>0.70000000000000018</v>
      </c>
      <c r="AG25">
        <f t="shared" si="7"/>
        <v>1.3999999999999995</v>
      </c>
      <c r="AH25">
        <f t="shared" si="8"/>
        <v>0.79999999999999982</v>
      </c>
    </row>
    <row r="26" spans="1:34" x14ac:dyDescent="0.3">
      <c r="A26" s="23" t="s">
        <v>254</v>
      </c>
      <c r="B26" s="24" t="s">
        <v>249</v>
      </c>
      <c r="C26" s="25">
        <v>88</v>
      </c>
      <c r="D26" s="25">
        <v>2.7</v>
      </c>
      <c r="E26" s="25">
        <v>14</v>
      </c>
      <c r="F26" s="25">
        <v>1.7</v>
      </c>
      <c r="G26" s="25">
        <v>99</v>
      </c>
      <c r="H26" s="25">
        <v>1.6</v>
      </c>
      <c r="I26" s="25">
        <v>7</v>
      </c>
      <c r="J26" s="25">
        <v>7.2</v>
      </c>
      <c r="K26" s="26">
        <v>6.4</v>
      </c>
      <c r="M26" s="23" t="s">
        <v>33</v>
      </c>
      <c r="N26" s="24" t="s">
        <v>28</v>
      </c>
      <c r="O26" s="25">
        <v>86</v>
      </c>
      <c r="P26" s="25">
        <v>2.7</v>
      </c>
      <c r="Q26" s="25">
        <v>14</v>
      </c>
      <c r="R26" s="25">
        <v>1.7</v>
      </c>
      <c r="S26" s="25">
        <v>99</v>
      </c>
      <c r="T26" s="25">
        <v>1.6</v>
      </c>
      <c r="U26" s="25">
        <v>7.1</v>
      </c>
      <c r="V26" s="25">
        <v>7.3</v>
      </c>
      <c r="W26" s="26">
        <v>7</v>
      </c>
      <c r="Y26" s="24" t="s">
        <v>28</v>
      </c>
      <c r="Z26">
        <f t="shared" si="0"/>
        <v>-2</v>
      </c>
      <c r="AA26">
        <f t="shared" si="1"/>
        <v>0</v>
      </c>
      <c r="AB26">
        <f t="shared" si="2"/>
        <v>0</v>
      </c>
      <c r="AC26">
        <f t="shared" si="3"/>
        <v>0</v>
      </c>
      <c r="AD26">
        <f t="shared" si="4"/>
        <v>0</v>
      </c>
      <c r="AE26">
        <f t="shared" si="5"/>
        <v>9.9999999999999867E-2</v>
      </c>
      <c r="AF26">
        <f t="shared" si="6"/>
        <v>9.9999999999999645E-2</v>
      </c>
      <c r="AG26">
        <f t="shared" si="7"/>
        <v>9.9999999999999645E-2</v>
      </c>
      <c r="AH26">
        <f t="shared" si="8"/>
        <v>0.59999999999999964</v>
      </c>
    </row>
    <row r="27" spans="1:34" x14ac:dyDescent="0.3">
      <c r="A27" s="4" t="s">
        <v>255</v>
      </c>
      <c r="B27" s="3" t="s">
        <v>256</v>
      </c>
      <c r="C27">
        <v>234</v>
      </c>
      <c r="D27">
        <v>4.8</v>
      </c>
      <c r="E27">
        <v>22</v>
      </c>
      <c r="F27">
        <v>2.6</v>
      </c>
      <c r="G27">
        <v>460</v>
      </c>
      <c r="H27">
        <v>4.3</v>
      </c>
      <c r="I27">
        <v>6</v>
      </c>
      <c r="J27">
        <v>5.7</v>
      </c>
      <c r="K27" s="5">
        <v>5.2</v>
      </c>
      <c r="M27" s="4" t="s">
        <v>34</v>
      </c>
      <c r="N27" s="3" t="s">
        <v>35</v>
      </c>
      <c r="O27">
        <v>255</v>
      </c>
      <c r="P27">
        <v>5</v>
      </c>
      <c r="Q27">
        <v>21</v>
      </c>
      <c r="R27">
        <v>2.5</v>
      </c>
      <c r="S27">
        <v>386</v>
      </c>
      <c r="T27">
        <v>3.9</v>
      </c>
      <c r="U27">
        <v>6.4</v>
      </c>
      <c r="V27">
        <v>6.8</v>
      </c>
      <c r="W27" s="5">
        <v>5.2</v>
      </c>
      <c r="Y27" s="3" t="s">
        <v>35</v>
      </c>
      <c r="Z27">
        <f t="shared" si="0"/>
        <v>21</v>
      </c>
      <c r="AA27">
        <f t="shared" si="1"/>
        <v>0.20000000000000018</v>
      </c>
      <c r="AB27">
        <f t="shared" si="2"/>
        <v>-1</v>
      </c>
      <c r="AC27">
        <f t="shared" si="3"/>
        <v>-0.10000000000000009</v>
      </c>
      <c r="AD27">
        <f t="shared" si="4"/>
        <v>-74</v>
      </c>
      <c r="AE27">
        <f t="shared" si="5"/>
        <v>-1.7999999999999998</v>
      </c>
      <c r="AF27">
        <f t="shared" si="6"/>
        <v>0.40000000000000036</v>
      </c>
      <c r="AG27">
        <f t="shared" si="7"/>
        <v>1.0999999999999996</v>
      </c>
      <c r="AH27">
        <f t="shared" si="8"/>
        <v>0</v>
      </c>
    </row>
    <row r="28" spans="1:34" x14ac:dyDescent="0.3">
      <c r="A28" s="23" t="s">
        <v>257</v>
      </c>
      <c r="B28" s="24" t="s">
        <v>256</v>
      </c>
      <c r="C28" s="25">
        <v>139</v>
      </c>
      <c r="D28" s="25">
        <v>3.5</v>
      </c>
      <c r="E28" s="25">
        <v>24</v>
      </c>
      <c r="F28" s="25">
        <v>2.8</v>
      </c>
      <c r="G28" s="25">
        <v>239</v>
      </c>
      <c r="H28" s="25">
        <v>2.9</v>
      </c>
      <c r="I28" s="25">
        <v>6.8</v>
      </c>
      <c r="J28" s="25">
        <v>5.6</v>
      </c>
      <c r="K28" s="26">
        <v>5.0999999999999996</v>
      </c>
      <c r="M28" s="23" t="s">
        <v>36</v>
      </c>
      <c r="N28" s="24" t="s">
        <v>35</v>
      </c>
      <c r="O28" s="25">
        <v>173</v>
      </c>
      <c r="P28" s="25">
        <v>3.9</v>
      </c>
      <c r="Q28" s="25">
        <v>30</v>
      </c>
      <c r="R28" s="25">
        <v>3.2</v>
      </c>
      <c r="S28" s="25">
        <v>259</v>
      </c>
      <c r="T28" s="25">
        <v>3.1</v>
      </c>
      <c r="U28" s="25">
        <v>6.5</v>
      </c>
      <c r="V28" s="25">
        <v>5.9</v>
      </c>
      <c r="W28" s="26">
        <v>5</v>
      </c>
      <c r="Y28" s="24" t="s">
        <v>35</v>
      </c>
      <c r="Z28">
        <f t="shared" si="0"/>
        <v>34</v>
      </c>
      <c r="AA28">
        <f t="shared" si="1"/>
        <v>0.39999999999999991</v>
      </c>
      <c r="AB28">
        <f t="shared" si="2"/>
        <v>6</v>
      </c>
      <c r="AC28">
        <f t="shared" si="3"/>
        <v>0.40000000000000036</v>
      </c>
      <c r="AD28">
        <f t="shared" si="4"/>
        <v>20</v>
      </c>
      <c r="AE28">
        <f t="shared" si="5"/>
        <v>0.30000000000000027</v>
      </c>
      <c r="AF28">
        <f t="shared" si="6"/>
        <v>-0.29999999999999982</v>
      </c>
      <c r="AG28">
        <f t="shared" si="7"/>
        <v>0.30000000000000071</v>
      </c>
      <c r="AH28">
        <f t="shared" si="8"/>
        <v>-9.9999999999999645E-2</v>
      </c>
    </row>
    <row r="29" spans="1:34" x14ac:dyDescent="0.3">
      <c r="A29" s="4" t="s">
        <v>258</v>
      </c>
      <c r="B29" s="3" t="s">
        <v>259</v>
      </c>
      <c r="C29">
        <v>267</v>
      </c>
      <c r="D29">
        <v>5.2</v>
      </c>
      <c r="E29">
        <v>22</v>
      </c>
      <c r="F29">
        <v>2.6</v>
      </c>
      <c r="G29">
        <v>430</v>
      </c>
      <c r="H29">
        <v>4.0999999999999996</v>
      </c>
      <c r="I29">
        <v>5.9</v>
      </c>
      <c r="J29">
        <v>8.1999999999999993</v>
      </c>
      <c r="K29" s="5">
        <v>5.3</v>
      </c>
      <c r="M29" s="4" t="s">
        <v>37</v>
      </c>
      <c r="N29" s="3" t="s">
        <v>38</v>
      </c>
      <c r="O29">
        <v>286</v>
      </c>
      <c r="P29">
        <v>5.4</v>
      </c>
      <c r="Q29">
        <v>30</v>
      </c>
      <c r="R29">
        <v>3.2</v>
      </c>
      <c r="S29">
        <v>387</v>
      </c>
      <c r="T29">
        <v>3.9</v>
      </c>
      <c r="U29">
        <v>6.4</v>
      </c>
      <c r="V29">
        <v>7.1</v>
      </c>
      <c r="W29" s="5">
        <v>5.3</v>
      </c>
      <c r="Y29" s="3" t="s">
        <v>38</v>
      </c>
      <c r="Z29">
        <f t="shared" si="0"/>
        <v>19</v>
      </c>
      <c r="AA29">
        <f t="shared" si="1"/>
        <v>0.20000000000000018</v>
      </c>
      <c r="AB29">
        <f t="shared" si="2"/>
        <v>8</v>
      </c>
      <c r="AC29">
        <f t="shared" si="3"/>
        <v>0.60000000000000009</v>
      </c>
      <c r="AD29">
        <f t="shared" si="4"/>
        <v>-43</v>
      </c>
      <c r="AE29">
        <f t="shared" si="5"/>
        <v>-0.89999999999999947</v>
      </c>
      <c r="AF29">
        <f t="shared" si="6"/>
        <v>0.5</v>
      </c>
      <c r="AG29">
        <f t="shared" si="7"/>
        <v>-1.0999999999999996</v>
      </c>
      <c r="AH29">
        <f t="shared" si="8"/>
        <v>0</v>
      </c>
    </row>
    <row r="30" spans="1:34" x14ac:dyDescent="0.3">
      <c r="A30" s="23" t="s">
        <v>260</v>
      </c>
      <c r="B30" s="24" t="s">
        <v>259</v>
      </c>
      <c r="C30" s="25">
        <v>238</v>
      </c>
      <c r="D30" s="25">
        <v>4.8</v>
      </c>
      <c r="E30" s="25">
        <v>19</v>
      </c>
      <c r="F30" s="25">
        <v>2.2999999999999998</v>
      </c>
      <c r="G30" s="25">
        <v>214</v>
      </c>
      <c r="H30" s="25">
        <v>2.8</v>
      </c>
      <c r="I30" s="25">
        <v>5.6</v>
      </c>
      <c r="J30" s="25">
        <v>6.9</v>
      </c>
      <c r="K30" s="26">
        <v>5</v>
      </c>
      <c r="M30" s="23" t="s">
        <v>39</v>
      </c>
      <c r="N30" s="24" t="s">
        <v>38</v>
      </c>
      <c r="O30" s="25">
        <v>331</v>
      </c>
      <c r="P30" s="25">
        <v>5.8</v>
      </c>
      <c r="Q30" s="25">
        <v>24</v>
      </c>
      <c r="R30" s="25">
        <v>2.8</v>
      </c>
      <c r="S30" s="25">
        <v>300</v>
      </c>
      <c r="T30" s="25">
        <v>3.4</v>
      </c>
      <c r="U30" s="25">
        <v>6.2</v>
      </c>
      <c r="V30" s="25">
        <v>8.3000000000000007</v>
      </c>
      <c r="W30" s="26">
        <v>5.2</v>
      </c>
      <c r="Y30" s="24" t="s">
        <v>38</v>
      </c>
      <c r="Z30">
        <f t="shared" si="0"/>
        <v>93</v>
      </c>
      <c r="AA30">
        <f t="shared" si="1"/>
        <v>1</v>
      </c>
      <c r="AB30">
        <f t="shared" si="2"/>
        <v>5</v>
      </c>
      <c r="AC30">
        <f t="shared" si="3"/>
        <v>0.5</v>
      </c>
      <c r="AD30">
        <f t="shared" si="4"/>
        <v>86</v>
      </c>
      <c r="AE30">
        <f t="shared" si="5"/>
        <v>0</v>
      </c>
      <c r="AF30">
        <f t="shared" si="6"/>
        <v>0.60000000000000053</v>
      </c>
      <c r="AG30">
        <f t="shared" si="7"/>
        <v>1.4000000000000004</v>
      </c>
      <c r="AH30">
        <f t="shared" si="8"/>
        <v>0.20000000000000018</v>
      </c>
    </row>
    <row r="31" spans="1:34" x14ac:dyDescent="0.3">
      <c r="A31" s="23" t="s">
        <v>261</v>
      </c>
      <c r="B31" s="24" t="s">
        <v>262</v>
      </c>
      <c r="C31" s="25">
        <v>128</v>
      </c>
      <c r="D31" s="25">
        <v>3.4</v>
      </c>
      <c r="E31" s="25">
        <v>30</v>
      </c>
      <c r="F31" s="25">
        <v>3.2</v>
      </c>
      <c r="G31" s="25">
        <v>118</v>
      </c>
      <c r="H31" s="25">
        <v>1.9</v>
      </c>
      <c r="I31" s="25">
        <v>5.9</v>
      </c>
      <c r="J31" s="25">
        <v>4.9000000000000004</v>
      </c>
      <c r="K31" s="26">
        <v>4.2</v>
      </c>
      <c r="M31" s="23" t="s">
        <v>40</v>
      </c>
      <c r="N31" s="24" t="s">
        <v>41</v>
      </c>
      <c r="O31" s="25">
        <v>126</v>
      </c>
      <c r="P31" s="25">
        <v>3.3</v>
      </c>
      <c r="Q31" s="25">
        <v>33</v>
      </c>
      <c r="R31" s="25">
        <v>3.4</v>
      </c>
      <c r="S31" s="25">
        <v>163</v>
      </c>
      <c r="T31" s="25">
        <v>2.4</v>
      </c>
      <c r="U31" s="25">
        <v>6.1</v>
      </c>
      <c r="V31" s="25">
        <v>6.3</v>
      </c>
      <c r="W31" s="26">
        <v>5.2</v>
      </c>
      <c r="Y31" s="24" t="s">
        <v>41</v>
      </c>
      <c r="Z31">
        <f t="shared" si="0"/>
        <v>-2</v>
      </c>
      <c r="AA31">
        <f t="shared" si="1"/>
        <v>-0.10000000000000009</v>
      </c>
      <c r="AB31">
        <f t="shared" si="2"/>
        <v>3</v>
      </c>
      <c r="AC31">
        <f t="shared" si="3"/>
        <v>0.19999999999999973</v>
      </c>
      <c r="AD31">
        <f t="shared" si="4"/>
        <v>45</v>
      </c>
      <c r="AE31">
        <f t="shared" si="5"/>
        <v>1.5</v>
      </c>
      <c r="AF31">
        <f t="shared" si="6"/>
        <v>0.19999999999999929</v>
      </c>
      <c r="AG31">
        <f t="shared" si="7"/>
        <v>1.3999999999999995</v>
      </c>
      <c r="AH31">
        <f t="shared" si="8"/>
        <v>1</v>
      </c>
    </row>
    <row r="32" spans="1:34" x14ac:dyDescent="0.3">
      <c r="A32" s="4" t="s">
        <v>263</v>
      </c>
      <c r="B32" s="3" t="s">
        <v>264</v>
      </c>
      <c r="C32">
        <v>185</v>
      </c>
      <c r="D32">
        <v>4.0999999999999996</v>
      </c>
      <c r="E32">
        <v>16</v>
      </c>
      <c r="F32">
        <v>2</v>
      </c>
      <c r="G32">
        <v>335</v>
      </c>
      <c r="H32">
        <v>3.6</v>
      </c>
      <c r="I32">
        <v>6.6</v>
      </c>
      <c r="J32">
        <v>4.5</v>
      </c>
      <c r="K32" s="5">
        <v>4.7</v>
      </c>
      <c r="M32" s="4" t="s">
        <v>42</v>
      </c>
      <c r="N32" s="3" t="s">
        <v>43</v>
      </c>
      <c r="O32">
        <v>170</v>
      </c>
      <c r="P32">
        <v>3.9</v>
      </c>
      <c r="Q32">
        <v>22</v>
      </c>
      <c r="R32">
        <v>2.6</v>
      </c>
      <c r="S32">
        <v>249</v>
      </c>
      <c r="T32">
        <v>3.1</v>
      </c>
      <c r="U32">
        <v>6.4</v>
      </c>
      <c r="V32">
        <v>5.6</v>
      </c>
      <c r="W32" s="5">
        <v>5.4</v>
      </c>
      <c r="Y32" s="3" t="s">
        <v>43</v>
      </c>
      <c r="Z32">
        <f t="shared" si="0"/>
        <v>-15</v>
      </c>
      <c r="AA32">
        <f t="shared" si="1"/>
        <v>-0.19999999999999973</v>
      </c>
      <c r="AB32">
        <f t="shared" si="2"/>
        <v>6</v>
      </c>
      <c r="AC32">
        <f t="shared" si="3"/>
        <v>0.60000000000000009</v>
      </c>
      <c r="AD32">
        <f t="shared" si="4"/>
        <v>-86</v>
      </c>
      <c r="AE32">
        <f t="shared" si="5"/>
        <v>-1</v>
      </c>
      <c r="AF32">
        <f t="shared" si="6"/>
        <v>-0.19999999999999929</v>
      </c>
      <c r="AG32">
        <f t="shared" si="7"/>
        <v>1.0999999999999996</v>
      </c>
      <c r="AH32">
        <f t="shared" si="8"/>
        <v>0.70000000000000018</v>
      </c>
    </row>
    <row r="33" spans="1:34" x14ac:dyDescent="0.3">
      <c r="A33" s="23" t="s">
        <v>265</v>
      </c>
      <c r="B33" s="24" t="s">
        <v>264</v>
      </c>
      <c r="C33" s="25">
        <v>166</v>
      </c>
      <c r="D33" s="25">
        <v>3.9</v>
      </c>
      <c r="E33" s="25">
        <v>11</v>
      </c>
      <c r="F33" s="25">
        <v>1.2</v>
      </c>
      <c r="G33" s="25">
        <v>274</v>
      </c>
      <c r="H33" s="25">
        <v>3.2</v>
      </c>
      <c r="I33" s="25">
        <v>6.5</v>
      </c>
      <c r="J33" s="25">
        <v>4.5</v>
      </c>
      <c r="K33" s="26">
        <v>5.3</v>
      </c>
      <c r="M33" s="23" t="s">
        <v>44</v>
      </c>
      <c r="N33" s="24" t="s">
        <v>43</v>
      </c>
      <c r="O33" s="25">
        <v>248</v>
      </c>
      <c r="P33" s="25">
        <v>4.9000000000000004</v>
      </c>
      <c r="Q33" s="25">
        <v>18</v>
      </c>
      <c r="R33" s="25">
        <v>2.2000000000000002</v>
      </c>
      <c r="S33" s="25">
        <v>201</v>
      </c>
      <c r="T33" s="25">
        <v>2.7</v>
      </c>
      <c r="U33" s="25">
        <v>6.3</v>
      </c>
      <c r="V33" s="25">
        <v>5.9</v>
      </c>
      <c r="W33" s="26">
        <v>5.3</v>
      </c>
      <c r="Y33" s="24" t="s">
        <v>43</v>
      </c>
      <c r="Z33">
        <f t="shared" si="0"/>
        <v>82</v>
      </c>
      <c r="AA33">
        <f t="shared" si="1"/>
        <v>1.0000000000000004</v>
      </c>
      <c r="AB33">
        <f t="shared" si="2"/>
        <v>7</v>
      </c>
      <c r="AC33">
        <f t="shared" si="3"/>
        <v>1.0000000000000002</v>
      </c>
      <c r="AD33">
        <f t="shared" si="4"/>
        <v>-73</v>
      </c>
      <c r="AE33">
        <f t="shared" si="5"/>
        <v>-1</v>
      </c>
      <c r="AF33">
        <f t="shared" si="6"/>
        <v>-0.20000000000000018</v>
      </c>
      <c r="AG33">
        <f t="shared" si="7"/>
        <v>1.4000000000000004</v>
      </c>
      <c r="AH33">
        <f t="shared" si="8"/>
        <v>0</v>
      </c>
    </row>
    <row r="34" spans="1:34" x14ac:dyDescent="0.3">
      <c r="A34" s="23" t="s">
        <v>266</v>
      </c>
      <c r="B34" s="24" t="s">
        <v>267</v>
      </c>
      <c r="C34" s="25">
        <v>78</v>
      </c>
      <c r="D34" s="25">
        <v>2.5</v>
      </c>
      <c r="E34" s="25">
        <v>32</v>
      </c>
      <c r="F34" s="25">
        <v>3.3</v>
      </c>
      <c r="G34" s="25">
        <v>209</v>
      </c>
      <c r="H34" s="25">
        <v>2.7</v>
      </c>
      <c r="I34" s="25">
        <v>7.7</v>
      </c>
      <c r="J34" s="25">
        <v>10.199999999999999</v>
      </c>
      <c r="K34" s="26">
        <v>9.1999999999999993</v>
      </c>
      <c r="M34" s="23" t="s">
        <v>45</v>
      </c>
      <c r="N34" s="24" t="s">
        <v>46</v>
      </c>
      <c r="O34" s="25">
        <v>134</v>
      </c>
      <c r="P34" s="25">
        <v>3.4</v>
      </c>
      <c r="Q34" s="25">
        <v>28</v>
      </c>
      <c r="R34" s="25">
        <v>3.1</v>
      </c>
      <c r="S34" s="25">
        <v>139</v>
      </c>
      <c r="T34" s="25">
        <v>2.2000000000000002</v>
      </c>
      <c r="U34" s="25">
        <v>6.9</v>
      </c>
      <c r="V34" s="25">
        <v>10.199999999999999</v>
      </c>
      <c r="W34" s="26">
        <v>9</v>
      </c>
      <c r="Y34" s="24" t="s">
        <v>46</v>
      </c>
      <c r="Z34">
        <f t="shared" si="0"/>
        <v>56</v>
      </c>
      <c r="AA34">
        <f t="shared" si="1"/>
        <v>0.89999999999999991</v>
      </c>
      <c r="AB34">
        <f t="shared" si="2"/>
        <v>-4</v>
      </c>
      <c r="AC34">
        <f t="shared" si="3"/>
        <v>-0.19999999999999973</v>
      </c>
      <c r="AD34">
        <f t="shared" si="4"/>
        <v>-70</v>
      </c>
      <c r="AE34">
        <f t="shared" si="5"/>
        <v>0.39999999999999991</v>
      </c>
      <c r="AF34">
        <f t="shared" si="6"/>
        <v>-0.79999999999999982</v>
      </c>
      <c r="AG34">
        <f t="shared" si="7"/>
        <v>0</v>
      </c>
      <c r="AH34">
        <f t="shared" si="8"/>
        <v>-0.19999999999999929</v>
      </c>
    </row>
    <row r="35" spans="1:34" x14ac:dyDescent="0.3">
      <c r="A35" s="4" t="s">
        <v>268</v>
      </c>
      <c r="B35" s="3" t="s">
        <v>269</v>
      </c>
      <c r="C35">
        <v>167</v>
      </c>
      <c r="D35">
        <v>3.9</v>
      </c>
      <c r="E35">
        <v>19</v>
      </c>
      <c r="F35">
        <v>2.2999999999999998</v>
      </c>
      <c r="G35">
        <v>222</v>
      </c>
      <c r="H35">
        <v>2.8</v>
      </c>
      <c r="I35">
        <v>6.1</v>
      </c>
      <c r="J35">
        <v>5.5</v>
      </c>
      <c r="K35" s="5">
        <v>4.9000000000000004</v>
      </c>
      <c r="M35" s="4" t="s">
        <v>47</v>
      </c>
      <c r="N35" s="3" t="s">
        <v>48</v>
      </c>
      <c r="O35">
        <v>124</v>
      </c>
      <c r="P35">
        <v>3.3</v>
      </c>
      <c r="Q35">
        <v>21</v>
      </c>
      <c r="R35">
        <v>2.5</v>
      </c>
      <c r="S35">
        <v>210</v>
      </c>
      <c r="T35">
        <v>2.7</v>
      </c>
      <c r="U35">
        <v>6.2</v>
      </c>
      <c r="V35">
        <v>5.5</v>
      </c>
      <c r="W35" s="5">
        <v>5.0999999999999996</v>
      </c>
      <c r="Y35" s="3" t="s">
        <v>48</v>
      </c>
      <c r="Z35">
        <f t="shared" si="0"/>
        <v>-43</v>
      </c>
      <c r="AA35">
        <f t="shared" si="1"/>
        <v>-0.60000000000000009</v>
      </c>
      <c r="AB35">
        <f t="shared" si="2"/>
        <v>2</v>
      </c>
      <c r="AC35">
        <f t="shared" si="3"/>
        <v>0.20000000000000018</v>
      </c>
      <c r="AD35">
        <f t="shared" si="4"/>
        <v>-12</v>
      </c>
      <c r="AE35">
        <f t="shared" si="5"/>
        <v>-0.29999999999999982</v>
      </c>
      <c r="AF35">
        <f t="shared" si="6"/>
        <v>0.10000000000000053</v>
      </c>
      <c r="AG35">
        <f t="shared" si="7"/>
        <v>0</v>
      </c>
      <c r="AH35">
        <f t="shared" si="8"/>
        <v>0.19999999999999929</v>
      </c>
    </row>
    <row r="36" spans="1:34" x14ac:dyDescent="0.3">
      <c r="A36" s="4" t="s">
        <v>270</v>
      </c>
      <c r="B36" s="3" t="s">
        <v>269</v>
      </c>
      <c r="C36">
        <v>118</v>
      </c>
      <c r="D36">
        <v>3.2</v>
      </c>
      <c r="E36">
        <v>17</v>
      </c>
      <c r="F36">
        <v>2.1</v>
      </c>
      <c r="G36">
        <v>52</v>
      </c>
      <c r="H36">
        <v>0.9</v>
      </c>
      <c r="I36">
        <v>6.1</v>
      </c>
      <c r="J36">
        <v>5.5</v>
      </c>
      <c r="K36" s="5">
        <v>5.0999999999999996</v>
      </c>
      <c r="M36" s="4" t="s">
        <v>49</v>
      </c>
      <c r="N36" s="3" t="s">
        <v>48</v>
      </c>
      <c r="O36">
        <v>98</v>
      </c>
      <c r="P36">
        <v>2.9</v>
      </c>
      <c r="Q36">
        <v>19</v>
      </c>
      <c r="R36">
        <v>2.2999999999999998</v>
      </c>
      <c r="S36">
        <v>93</v>
      </c>
      <c r="T36">
        <v>1.5</v>
      </c>
      <c r="U36">
        <v>7</v>
      </c>
      <c r="V36">
        <v>5.6</v>
      </c>
      <c r="W36" s="5">
        <v>5.5</v>
      </c>
      <c r="Y36" s="3" t="s">
        <v>48</v>
      </c>
      <c r="Z36">
        <f t="shared" si="0"/>
        <v>-20</v>
      </c>
      <c r="AA36">
        <f t="shared" si="1"/>
        <v>-0.30000000000000027</v>
      </c>
      <c r="AB36">
        <f t="shared" si="2"/>
        <v>2</v>
      </c>
      <c r="AC36">
        <f t="shared" si="3"/>
        <v>0.19999999999999973</v>
      </c>
      <c r="AD36">
        <f t="shared" si="4"/>
        <v>41</v>
      </c>
      <c r="AE36">
        <f t="shared" si="5"/>
        <v>1.4</v>
      </c>
      <c r="AF36">
        <f t="shared" si="6"/>
        <v>0.90000000000000036</v>
      </c>
      <c r="AG36">
        <f t="shared" si="7"/>
        <v>9.9999999999999645E-2</v>
      </c>
      <c r="AH36">
        <f t="shared" si="8"/>
        <v>0.40000000000000036</v>
      </c>
    </row>
    <row r="37" spans="1:34" x14ac:dyDescent="0.3">
      <c r="A37" s="23" t="s">
        <v>271</v>
      </c>
      <c r="B37" s="24" t="s">
        <v>269</v>
      </c>
      <c r="C37" s="25">
        <v>149</v>
      </c>
      <c r="D37" s="25">
        <v>3.6</v>
      </c>
      <c r="E37" s="25">
        <v>20</v>
      </c>
      <c r="F37" s="25">
        <v>2.4</v>
      </c>
      <c r="G37" s="25">
        <v>212</v>
      </c>
      <c r="H37" s="25">
        <v>2.8</v>
      </c>
      <c r="I37" s="25">
        <v>6.2</v>
      </c>
      <c r="J37" s="25">
        <v>5.0999999999999996</v>
      </c>
      <c r="K37" s="26">
        <v>4.7</v>
      </c>
      <c r="M37" s="23" t="s">
        <v>50</v>
      </c>
      <c r="N37" s="24" t="s">
        <v>48</v>
      </c>
      <c r="O37" s="25">
        <v>86</v>
      </c>
      <c r="P37" s="25">
        <v>2.7</v>
      </c>
      <c r="Q37" s="25">
        <v>21</v>
      </c>
      <c r="R37" s="25">
        <v>2.5</v>
      </c>
      <c r="S37" s="25">
        <v>97</v>
      </c>
      <c r="T37" s="25">
        <v>1.6</v>
      </c>
      <c r="U37" s="25">
        <v>6.2</v>
      </c>
      <c r="V37" s="25">
        <v>6.3</v>
      </c>
      <c r="W37" s="26">
        <v>5.8</v>
      </c>
      <c r="Y37" s="24" t="s">
        <v>48</v>
      </c>
      <c r="Z37">
        <f t="shared" si="0"/>
        <v>-63</v>
      </c>
      <c r="AA37">
        <f t="shared" si="1"/>
        <v>-0.89999999999999991</v>
      </c>
      <c r="AB37">
        <f t="shared" si="2"/>
        <v>1</v>
      </c>
      <c r="AC37">
        <f t="shared" si="3"/>
        <v>0.10000000000000009</v>
      </c>
      <c r="AD37">
        <f t="shared" si="4"/>
        <v>-115</v>
      </c>
      <c r="AE37">
        <f t="shared" si="5"/>
        <v>-0.29999999999999982</v>
      </c>
      <c r="AF37">
        <f t="shared" si="6"/>
        <v>0</v>
      </c>
      <c r="AG37">
        <f t="shared" si="7"/>
        <v>1.2000000000000002</v>
      </c>
      <c r="AH37">
        <f t="shared" si="8"/>
        <v>1.0999999999999996</v>
      </c>
    </row>
    <row r="38" spans="1:34" x14ac:dyDescent="0.3">
      <c r="A38" s="4" t="s">
        <v>272</v>
      </c>
      <c r="B38" s="3" t="s">
        <v>273</v>
      </c>
      <c r="C38">
        <v>105</v>
      </c>
      <c r="D38">
        <v>3.1</v>
      </c>
      <c r="E38">
        <v>12</v>
      </c>
      <c r="F38">
        <v>1.3</v>
      </c>
      <c r="G38">
        <v>118</v>
      </c>
      <c r="H38">
        <v>1.9</v>
      </c>
      <c r="I38">
        <v>6.4</v>
      </c>
      <c r="J38">
        <v>5.8</v>
      </c>
      <c r="K38" s="5">
        <v>5.7</v>
      </c>
      <c r="M38" s="4" t="s">
        <v>51</v>
      </c>
      <c r="N38" s="3" t="s">
        <v>52</v>
      </c>
      <c r="O38">
        <v>100</v>
      </c>
      <c r="P38">
        <v>2.9</v>
      </c>
      <c r="Q38">
        <v>15</v>
      </c>
      <c r="R38">
        <v>1.8</v>
      </c>
      <c r="S38">
        <v>149</v>
      </c>
      <c r="T38">
        <v>2.2000000000000002</v>
      </c>
      <c r="U38">
        <v>6.3</v>
      </c>
      <c r="V38">
        <v>6.4</v>
      </c>
      <c r="W38" s="5">
        <v>5.7</v>
      </c>
      <c r="Y38" s="3" t="s">
        <v>52</v>
      </c>
      <c r="Z38">
        <f t="shared" si="0"/>
        <v>-5</v>
      </c>
      <c r="AA38">
        <f t="shared" si="1"/>
        <v>-0.20000000000000018</v>
      </c>
      <c r="AB38">
        <f t="shared" si="2"/>
        <v>3</v>
      </c>
      <c r="AC38">
        <f t="shared" si="3"/>
        <v>0.5</v>
      </c>
      <c r="AD38">
        <f t="shared" si="4"/>
        <v>31</v>
      </c>
      <c r="AE38">
        <f t="shared" si="5"/>
        <v>-9.9999999999999867E-2</v>
      </c>
      <c r="AF38">
        <f t="shared" si="6"/>
        <v>-0.10000000000000053</v>
      </c>
      <c r="AG38">
        <f t="shared" si="7"/>
        <v>0.60000000000000053</v>
      </c>
      <c r="AH38">
        <f t="shared" si="8"/>
        <v>0</v>
      </c>
    </row>
    <row r="39" spans="1:34" x14ac:dyDescent="0.3">
      <c r="A39" s="4" t="s">
        <v>274</v>
      </c>
      <c r="B39" s="3" t="s">
        <v>273</v>
      </c>
      <c r="C39">
        <v>110</v>
      </c>
      <c r="D39">
        <v>3.1</v>
      </c>
      <c r="E39">
        <v>10</v>
      </c>
      <c r="F39">
        <v>1</v>
      </c>
      <c r="G39">
        <v>73</v>
      </c>
      <c r="H39">
        <v>1.2</v>
      </c>
      <c r="I39">
        <v>6.6</v>
      </c>
      <c r="J39">
        <v>5.0999999999999996</v>
      </c>
      <c r="K39" s="5">
        <v>5</v>
      </c>
      <c r="M39" s="4" t="s">
        <v>53</v>
      </c>
      <c r="N39" s="3" t="s">
        <v>52</v>
      </c>
      <c r="O39">
        <v>126</v>
      </c>
      <c r="P39">
        <v>3.3</v>
      </c>
      <c r="Q39">
        <v>25</v>
      </c>
      <c r="R39">
        <v>2.9</v>
      </c>
      <c r="S39">
        <v>337</v>
      </c>
      <c r="T39">
        <v>3.6</v>
      </c>
      <c r="U39">
        <v>6.3</v>
      </c>
      <c r="V39">
        <v>5.6</v>
      </c>
      <c r="W39" s="5">
        <v>5.2</v>
      </c>
      <c r="Y39" s="3" t="s">
        <v>52</v>
      </c>
      <c r="Z39">
        <f t="shared" si="0"/>
        <v>16</v>
      </c>
      <c r="AA39">
        <f t="shared" si="1"/>
        <v>0.19999999999999973</v>
      </c>
      <c r="AB39">
        <f t="shared" si="2"/>
        <v>15</v>
      </c>
      <c r="AC39">
        <f t="shared" si="3"/>
        <v>1.9</v>
      </c>
      <c r="AD39">
        <f t="shared" si="4"/>
        <v>264</v>
      </c>
      <c r="AE39">
        <f t="shared" si="5"/>
        <v>1.7</v>
      </c>
      <c r="AF39">
        <f t="shared" si="6"/>
        <v>-0.29999999999999982</v>
      </c>
      <c r="AG39">
        <f t="shared" si="7"/>
        <v>0.5</v>
      </c>
      <c r="AH39">
        <f t="shared" si="8"/>
        <v>0.20000000000000018</v>
      </c>
    </row>
    <row r="40" spans="1:34" x14ac:dyDescent="0.3">
      <c r="A40" s="4" t="s">
        <v>275</v>
      </c>
      <c r="B40" s="3" t="s">
        <v>273</v>
      </c>
      <c r="C40">
        <v>106</v>
      </c>
      <c r="D40">
        <v>3.1</v>
      </c>
      <c r="E40">
        <v>10</v>
      </c>
      <c r="F40">
        <v>1</v>
      </c>
      <c r="G40">
        <v>97</v>
      </c>
      <c r="H40">
        <v>1.6</v>
      </c>
      <c r="I40">
        <v>6.4</v>
      </c>
      <c r="J40">
        <v>4.8</v>
      </c>
      <c r="K40" s="5">
        <v>4.9000000000000004</v>
      </c>
      <c r="M40" s="4" t="s">
        <v>54</v>
      </c>
      <c r="N40" s="3" t="s">
        <v>52</v>
      </c>
      <c r="O40">
        <v>108</v>
      </c>
      <c r="P40">
        <v>3.1</v>
      </c>
      <c r="Q40">
        <v>12</v>
      </c>
      <c r="R40">
        <v>1.3</v>
      </c>
      <c r="S40">
        <v>168</v>
      </c>
      <c r="T40">
        <v>2.4</v>
      </c>
      <c r="U40">
        <v>6.6</v>
      </c>
      <c r="V40">
        <v>6.1</v>
      </c>
      <c r="W40" s="5">
        <v>5.2</v>
      </c>
      <c r="Y40" s="3" t="s">
        <v>52</v>
      </c>
      <c r="Z40">
        <f t="shared" si="0"/>
        <v>2</v>
      </c>
      <c r="AA40">
        <f t="shared" si="1"/>
        <v>0</v>
      </c>
      <c r="AB40">
        <f t="shared" si="2"/>
        <v>2</v>
      </c>
      <c r="AC40">
        <f t="shared" si="3"/>
        <v>0.30000000000000004</v>
      </c>
      <c r="AD40">
        <f t="shared" si="4"/>
        <v>71</v>
      </c>
      <c r="AE40">
        <f t="shared" si="5"/>
        <v>-0.30000000000000004</v>
      </c>
      <c r="AF40">
        <f t="shared" si="6"/>
        <v>0.19999999999999929</v>
      </c>
      <c r="AG40">
        <f t="shared" si="7"/>
        <v>1.2999999999999998</v>
      </c>
      <c r="AH40">
        <f t="shared" si="8"/>
        <v>0.29999999999999982</v>
      </c>
    </row>
    <row r="41" spans="1:34" x14ac:dyDescent="0.3">
      <c r="A41" s="23" t="s">
        <v>276</v>
      </c>
      <c r="B41" s="24" t="s">
        <v>273</v>
      </c>
      <c r="C41" s="25">
        <v>91</v>
      </c>
      <c r="D41" s="25">
        <v>2.8</v>
      </c>
      <c r="E41" s="25">
        <v>12</v>
      </c>
      <c r="F41" s="25">
        <v>1.3</v>
      </c>
      <c r="G41" s="25">
        <v>48</v>
      </c>
      <c r="H41" s="25">
        <v>0.8</v>
      </c>
      <c r="I41" s="25">
        <v>6.5</v>
      </c>
      <c r="J41" s="25">
        <v>4.5999999999999996</v>
      </c>
      <c r="K41" s="26">
        <v>4.4000000000000004</v>
      </c>
      <c r="M41" s="23" t="s">
        <v>55</v>
      </c>
      <c r="N41" s="24" t="s">
        <v>52</v>
      </c>
      <c r="O41" s="25">
        <v>83</v>
      </c>
      <c r="P41" s="25">
        <v>2.6</v>
      </c>
      <c r="Q41" s="25">
        <v>10</v>
      </c>
      <c r="R41" s="25">
        <v>1</v>
      </c>
      <c r="S41" s="25">
        <v>87</v>
      </c>
      <c r="T41" s="25">
        <v>1.4</v>
      </c>
      <c r="U41" s="25">
        <v>6.2</v>
      </c>
      <c r="V41" s="25">
        <v>4.9000000000000004</v>
      </c>
      <c r="W41" s="26">
        <v>4.0999999999999996</v>
      </c>
      <c r="Y41" s="24" t="s">
        <v>52</v>
      </c>
      <c r="Z41">
        <f t="shared" si="0"/>
        <v>-8</v>
      </c>
      <c r="AA41">
        <f t="shared" si="1"/>
        <v>-0.19999999999999973</v>
      </c>
      <c r="AB41">
        <f t="shared" si="2"/>
        <v>-2</v>
      </c>
      <c r="AC41">
        <f t="shared" si="3"/>
        <v>-0.30000000000000004</v>
      </c>
      <c r="AD41">
        <f t="shared" si="4"/>
        <v>39</v>
      </c>
      <c r="AE41">
        <f t="shared" si="5"/>
        <v>0.19999999999999996</v>
      </c>
      <c r="AF41">
        <f t="shared" si="6"/>
        <v>-0.29999999999999982</v>
      </c>
      <c r="AG41">
        <f t="shared" si="7"/>
        <v>0.30000000000000071</v>
      </c>
      <c r="AH41">
        <f t="shared" si="8"/>
        <v>-0.30000000000000071</v>
      </c>
    </row>
    <row r="42" spans="1:34" x14ac:dyDescent="0.3">
      <c r="A42" s="4" t="s">
        <v>277</v>
      </c>
      <c r="B42" s="3" t="s">
        <v>278</v>
      </c>
      <c r="C42">
        <v>118</v>
      </c>
      <c r="D42">
        <v>3.2</v>
      </c>
      <c r="E42">
        <v>14</v>
      </c>
      <c r="F42">
        <v>1.7</v>
      </c>
      <c r="G42">
        <v>72</v>
      </c>
      <c r="H42">
        <v>1.2</v>
      </c>
      <c r="I42">
        <v>6</v>
      </c>
      <c r="J42">
        <v>5.6</v>
      </c>
      <c r="K42" s="5">
        <v>5.4</v>
      </c>
      <c r="M42" s="4" t="s">
        <v>56</v>
      </c>
      <c r="N42" s="3" t="s">
        <v>57</v>
      </c>
      <c r="O42">
        <v>111</v>
      </c>
      <c r="P42">
        <v>3.1</v>
      </c>
      <c r="Q42">
        <v>20</v>
      </c>
      <c r="R42">
        <v>2.4</v>
      </c>
      <c r="S42">
        <v>175</v>
      </c>
      <c r="T42">
        <v>2.5</v>
      </c>
      <c r="U42">
        <v>6.5</v>
      </c>
      <c r="V42">
        <v>6.9</v>
      </c>
      <c r="W42" s="5">
        <v>5.8</v>
      </c>
      <c r="Y42" s="3" t="s">
        <v>57</v>
      </c>
      <c r="Z42">
        <f t="shared" si="0"/>
        <v>-7</v>
      </c>
      <c r="AA42">
        <f t="shared" si="1"/>
        <v>-0.10000000000000009</v>
      </c>
      <c r="AB42">
        <f t="shared" si="2"/>
        <v>6</v>
      </c>
      <c r="AC42">
        <f t="shared" si="3"/>
        <v>0.7</v>
      </c>
      <c r="AD42">
        <f t="shared" si="4"/>
        <v>103</v>
      </c>
      <c r="AE42">
        <f t="shared" si="5"/>
        <v>1.2</v>
      </c>
      <c r="AF42">
        <f t="shared" si="6"/>
        <v>0.5</v>
      </c>
      <c r="AG42">
        <f t="shared" si="7"/>
        <v>1.3000000000000007</v>
      </c>
      <c r="AH42">
        <f t="shared" si="8"/>
        <v>0.39999999999999947</v>
      </c>
    </row>
    <row r="43" spans="1:34" x14ac:dyDescent="0.3">
      <c r="A43" s="23" t="s">
        <v>279</v>
      </c>
      <c r="B43" s="24" t="s">
        <v>278</v>
      </c>
      <c r="C43" s="25">
        <v>102</v>
      </c>
      <c r="D43" s="25">
        <v>3</v>
      </c>
      <c r="E43" s="25">
        <v>16</v>
      </c>
      <c r="F43" s="25">
        <v>2</v>
      </c>
      <c r="G43" s="25">
        <v>96</v>
      </c>
      <c r="H43" s="25">
        <v>1.6</v>
      </c>
      <c r="I43" s="25">
        <v>6</v>
      </c>
      <c r="J43" s="25">
        <v>5.7</v>
      </c>
      <c r="K43" s="26">
        <v>5.3</v>
      </c>
      <c r="M43" s="23" t="s">
        <v>58</v>
      </c>
      <c r="N43" s="24" t="s">
        <v>57</v>
      </c>
      <c r="O43" s="25">
        <v>115</v>
      </c>
      <c r="P43" s="25">
        <v>3.2</v>
      </c>
      <c r="Q43" s="25">
        <v>42</v>
      </c>
      <c r="R43" s="25">
        <v>3.8</v>
      </c>
      <c r="S43" s="25">
        <v>274</v>
      </c>
      <c r="T43" s="25">
        <v>3.2</v>
      </c>
      <c r="U43" s="25">
        <v>7.8</v>
      </c>
      <c r="V43" s="25">
        <v>6.3</v>
      </c>
      <c r="W43" s="26">
        <v>5.9</v>
      </c>
      <c r="Y43" s="24" t="s">
        <v>57</v>
      </c>
      <c r="Z43">
        <f t="shared" si="0"/>
        <v>13</v>
      </c>
      <c r="AA43">
        <f t="shared" si="1"/>
        <v>0.20000000000000018</v>
      </c>
      <c r="AB43">
        <f t="shared" si="2"/>
        <v>26</v>
      </c>
      <c r="AC43">
        <f t="shared" si="3"/>
        <v>1.7999999999999998</v>
      </c>
      <c r="AD43">
        <f t="shared" si="4"/>
        <v>178</v>
      </c>
      <c r="AE43">
        <f t="shared" si="5"/>
        <v>2.1999999999999997</v>
      </c>
      <c r="AF43">
        <f t="shared" si="6"/>
        <v>1.7999999999999998</v>
      </c>
      <c r="AG43">
        <f t="shared" si="7"/>
        <v>0.59999999999999964</v>
      </c>
      <c r="AH43">
        <f t="shared" si="8"/>
        <v>0.60000000000000053</v>
      </c>
    </row>
    <row r="44" spans="1:34" x14ac:dyDescent="0.3">
      <c r="A44" s="4" t="s">
        <v>280</v>
      </c>
      <c r="B44" s="3" t="s">
        <v>281</v>
      </c>
      <c r="C44">
        <v>153</v>
      </c>
      <c r="D44">
        <v>3.7</v>
      </c>
      <c r="E44">
        <v>12</v>
      </c>
      <c r="F44">
        <v>1.3</v>
      </c>
      <c r="G44">
        <v>370</v>
      </c>
      <c r="H44">
        <v>3.8</v>
      </c>
      <c r="I44">
        <v>6</v>
      </c>
      <c r="J44">
        <v>6.6</v>
      </c>
      <c r="K44" s="5">
        <v>5.4</v>
      </c>
      <c r="M44" s="4" t="s">
        <v>59</v>
      </c>
      <c r="N44" s="3" t="s">
        <v>60</v>
      </c>
      <c r="O44">
        <v>168</v>
      </c>
      <c r="P44">
        <v>3.9</v>
      </c>
      <c r="Q44">
        <v>15</v>
      </c>
      <c r="R44">
        <v>1.8</v>
      </c>
      <c r="S44">
        <v>396</v>
      </c>
      <c r="T44">
        <v>3.9</v>
      </c>
      <c r="U44">
        <v>6.3</v>
      </c>
      <c r="V44">
        <v>7.4</v>
      </c>
      <c r="W44" s="5">
        <v>6.3</v>
      </c>
      <c r="Y44" s="3" t="s">
        <v>60</v>
      </c>
      <c r="Z44">
        <f t="shared" si="0"/>
        <v>15</v>
      </c>
      <c r="AA44">
        <f t="shared" si="1"/>
        <v>0.19999999999999973</v>
      </c>
      <c r="AB44">
        <f t="shared" si="2"/>
        <v>3</v>
      </c>
      <c r="AC44">
        <f t="shared" si="3"/>
        <v>0.5</v>
      </c>
      <c r="AD44">
        <f t="shared" si="4"/>
        <v>26</v>
      </c>
      <c r="AE44">
        <f t="shared" si="5"/>
        <v>-1.9999999999999998</v>
      </c>
      <c r="AF44">
        <f t="shared" si="6"/>
        <v>0.29999999999999982</v>
      </c>
      <c r="AG44">
        <f t="shared" si="7"/>
        <v>0.80000000000000071</v>
      </c>
      <c r="AH44">
        <f t="shared" si="8"/>
        <v>0.89999999999999947</v>
      </c>
    </row>
    <row r="45" spans="1:34" x14ac:dyDescent="0.3">
      <c r="A45" s="4" t="s">
        <v>282</v>
      </c>
      <c r="B45" s="3" t="s">
        <v>281</v>
      </c>
      <c r="C45">
        <v>156</v>
      </c>
      <c r="D45">
        <v>3.7</v>
      </c>
      <c r="E45">
        <v>13</v>
      </c>
      <c r="F45">
        <v>1.5</v>
      </c>
      <c r="G45">
        <v>375</v>
      </c>
      <c r="H45">
        <v>3.8</v>
      </c>
      <c r="I45">
        <v>6</v>
      </c>
      <c r="J45">
        <v>7.5</v>
      </c>
      <c r="K45" s="5">
        <v>6.1</v>
      </c>
      <c r="M45" s="4" t="s">
        <v>61</v>
      </c>
      <c r="N45" s="3" t="s">
        <v>60</v>
      </c>
      <c r="O45">
        <v>126</v>
      </c>
      <c r="P45">
        <v>3.3</v>
      </c>
      <c r="Q45">
        <v>14</v>
      </c>
      <c r="R45">
        <v>1.7</v>
      </c>
      <c r="S45">
        <v>326</v>
      </c>
      <c r="T45">
        <v>3.5</v>
      </c>
      <c r="U45">
        <v>5.8</v>
      </c>
      <c r="V45">
        <v>8</v>
      </c>
      <c r="W45" s="5">
        <v>6.4</v>
      </c>
      <c r="Y45" s="3" t="s">
        <v>60</v>
      </c>
      <c r="Z45">
        <f t="shared" si="0"/>
        <v>-30</v>
      </c>
      <c r="AA45">
        <f t="shared" si="1"/>
        <v>-0.40000000000000036</v>
      </c>
      <c r="AB45">
        <f t="shared" si="2"/>
        <v>1</v>
      </c>
      <c r="AC45">
        <f t="shared" si="3"/>
        <v>0.19999999999999996</v>
      </c>
      <c r="AD45">
        <f t="shared" si="4"/>
        <v>-49</v>
      </c>
      <c r="AE45">
        <f t="shared" si="5"/>
        <v>-2.0999999999999996</v>
      </c>
      <c r="AF45">
        <f t="shared" si="6"/>
        <v>-0.20000000000000018</v>
      </c>
      <c r="AG45">
        <f t="shared" si="7"/>
        <v>0.5</v>
      </c>
      <c r="AH45">
        <f t="shared" si="8"/>
        <v>0.30000000000000071</v>
      </c>
    </row>
    <row r="46" spans="1:34" x14ac:dyDescent="0.3">
      <c r="A46" s="23" t="s">
        <v>283</v>
      </c>
      <c r="B46" s="24" t="s">
        <v>281</v>
      </c>
      <c r="C46" s="25">
        <v>168</v>
      </c>
      <c r="D46" s="25">
        <v>3.9</v>
      </c>
      <c r="E46" s="25">
        <v>11</v>
      </c>
      <c r="F46" s="25">
        <v>1.2</v>
      </c>
      <c r="G46" s="25">
        <v>433</v>
      </c>
      <c r="H46" s="25">
        <v>4.2</v>
      </c>
      <c r="I46" s="25">
        <v>5.9</v>
      </c>
      <c r="J46" s="25">
        <v>7.2</v>
      </c>
      <c r="K46" s="26">
        <v>6.3</v>
      </c>
      <c r="M46" s="23" t="s">
        <v>62</v>
      </c>
      <c r="N46" s="24" t="s">
        <v>60</v>
      </c>
      <c r="O46" s="25">
        <v>167</v>
      </c>
      <c r="P46" s="25">
        <v>3.9</v>
      </c>
      <c r="Q46" s="25">
        <v>17</v>
      </c>
      <c r="R46" s="25">
        <v>2.1</v>
      </c>
      <c r="S46" s="25">
        <v>635</v>
      </c>
      <c r="T46" s="25">
        <v>5.0999999999999996</v>
      </c>
      <c r="U46" s="25">
        <v>6</v>
      </c>
      <c r="V46" s="25">
        <v>7.9</v>
      </c>
      <c r="W46" s="26">
        <v>6.8</v>
      </c>
      <c r="Y46" s="24" t="s">
        <v>60</v>
      </c>
      <c r="Z46">
        <f t="shared" si="0"/>
        <v>-1</v>
      </c>
      <c r="AA46">
        <f t="shared" si="1"/>
        <v>0</v>
      </c>
      <c r="AB46">
        <f t="shared" si="2"/>
        <v>6</v>
      </c>
      <c r="AC46">
        <f t="shared" si="3"/>
        <v>0.90000000000000013</v>
      </c>
      <c r="AD46">
        <f t="shared" si="4"/>
        <v>202</v>
      </c>
      <c r="AE46">
        <f t="shared" si="5"/>
        <v>-2.1</v>
      </c>
      <c r="AF46">
        <f t="shared" si="6"/>
        <v>9.9999999999999645E-2</v>
      </c>
      <c r="AG46">
        <f t="shared" si="7"/>
        <v>0.70000000000000018</v>
      </c>
      <c r="AH46">
        <f t="shared" si="8"/>
        <v>0.5</v>
      </c>
    </row>
    <row r="47" spans="1:34" x14ac:dyDescent="0.3">
      <c r="A47" s="4" t="s">
        <v>284</v>
      </c>
      <c r="B47" s="3" t="s">
        <v>285</v>
      </c>
      <c r="C47">
        <v>192</v>
      </c>
      <c r="D47">
        <v>4.2</v>
      </c>
      <c r="E47">
        <v>19</v>
      </c>
      <c r="F47">
        <v>2.2999999999999998</v>
      </c>
      <c r="G47">
        <v>235</v>
      </c>
      <c r="H47">
        <v>2.9</v>
      </c>
      <c r="I47">
        <v>6</v>
      </c>
      <c r="J47">
        <v>5.5</v>
      </c>
      <c r="K47" s="5">
        <v>4.3</v>
      </c>
      <c r="M47" s="4" t="s">
        <v>63</v>
      </c>
      <c r="N47" s="3" t="s">
        <v>64</v>
      </c>
      <c r="O47">
        <v>171</v>
      </c>
      <c r="P47">
        <v>3.9</v>
      </c>
      <c r="Q47">
        <v>15</v>
      </c>
      <c r="R47">
        <v>1.8</v>
      </c>
      <c r="S47">
        <v>301</v>
      </c>
      <c r="T47">
        <v>3.4</v>
      </c>
      <c r="U47">
        <v>5.9</v>
      </c>
      <c r="V47">
        <v>6.6</v>
      </c>
      <c r="W47" s="5">
        <v>4.3</v>
      </c>
      <c r="Y47" s="3" t="s">
        <v>64</v>
      </c>
      <c r="Z47">
        <f t="shared" si="0"/>
        <v>-21</v>
      </c>
      <c r="AA47">
        <f t="shared" si="1"/>
        <v>-0.30000000000000027</v>
      </c>
      <c r="AB47">
        <f t="shared" si="2"/>
        <v>-4</v>
      </c>
      <c r="AC47">
        <f t="shared" si="3"/>
        <v>-0.49999999999999978</v>
      </c>
      <c r="AD47">
        <f t="shared" si="4"/>
        <v>66</v>
      </c>
      <c r="AE47">
        <f t="shared" si="5"/>
        <v>-1.0999999999999999</v>
      </c>
      <c r="AF47">
        <f t="shared" si="6"/>
        <v>-9.9999999999999645E-2</v>
      </c>
      <c r="AG47">
        <f t="shared" si="7"/>
        <v>1.0999999999999996</v>
      </c>
      <c r="AH47">
        <f t="shared" si="8"/>
        <v>0</v>
      </c>
    </row>
    <row r="48" spans="1:34" x14ac:dyDescent="0.3">
      <c r="A48" s="4" t="s">
        <v>286</v>
      </c>
      <c r="B48" s="3" t="s">
        <v>285</v>
      </c>
      <c r="C48">
        <v>176</v>
      </c>
      <c r="D48">
        <v>4</v>
      </c>
      <c r="E48">
        <v>25</v>
      </c>
      <c r="F48">
        <v>2.9</v>
      </c>
      <c r="G48">
        <v>321</v>
      </c>
      <c r="H48">
        <v>3.5</v>
      </c>
      <c r="I48">
        <v>6.4</v>
      </c>
      <c r="J48">
        <v>5.8</v>
      </c>
      <c r="K48" s="5">
        <v>4.8</v>
      </c>
      <c r="M48" s="4" t="s">
        <v>65</v>
      </c>
      <c r="N48" s="3" t="s">
        <v>64</v>
      </c>
      <c r="O48">
        <v>194</v>
      </c>
      <c r="P48">
        <v>4.2</v>
      </c>
      <c r="Q48">
        <v>25</v>
      </c>
      <c r="R48">
        <v>2.9</v>
      </c>
      <c r="S48">
        <v>421</v>
      </c>
      <c r="T48">
        <v>4.0999999999999996</v>
      </c>
      <c r="U48">
        <v>6.1</v>
      </c>
      <c r="V48">
        <v>7.1</v>
      </c>
      <c r="W48" s="5">
        <v>5.0999999999999996</v>
      </c>
      <c r="Y48" s="3" t="s">
        <v>64</v>
      </c>
      <c r="Z48">
        <f t="shared" si="0"/>
        <v>18</v>
      </c>
      <c r="AA48">
        <f t="shared" si="1"/>
        <v>0.20000000000000018</v>
      </c>
      <c r="AB48">
        <f t="shared" si="2"/>
        <v>0</v>
      </c>
      <c r="AC48">
        <f t="shared" si="3"/>
        <v>0</v>
      </c>
      <c r="AD48">
        <f t="shared" si="4"/>
        <v>100</v>
      </c>
      <c r="AE48">
        <f t="shared" si="5"/>
        <v>-0.60000000000000009</v>
      </c>
      <c r="AF48">
        <f t="shared" si="6"/>
        <v>-0.30000000000000071</v>
      </c>
      <c r="AG48">
        <f t="shared" si="7"/>
        <v>1.2999999999999998</v>
      </c>
      <c r="AH48">
        <f t="shared" si="8"/>
        <v>0.29999999999999982</v>
      </c>
    </row>
    <row r="49" spans="1:34" x14ac:dyDescent="0.3">
      <c r="A49" s="23" t="s">
        <v>287</v>
      </c>
      <c r="B49" s="24" t="s">
        <v>285</v>
      </c>
      <c r="C49" s="25">
        <v>190</v>
      </c>
      <c r="D49" s="25">
        <v>4.2</v>
      </c>
      <c r="E49" s="25">
        <v>23</v>
      </c>
      <c r="F49" s="25">
        <v>2.7</v>
      </c>
      <c r="G49" s="25">
        <v>294</v>
      </c>
      <c r="H49" s="25">
        <v>3.3</v>
      </c>
      <c r="I49" s="25">
        <v>6.3</v>
      </c>
      <c r="J49" s="25">
        <v>6.2</v>
      </c>
      <c r="K49" s="26">
        <v>4.5999999999999996</v>
      </c>
      <c r="M49" s="23" t="s">
        <v>66</v>
      </c>
      <c r="N49" s="24" t="s">
        <v>64</v>
      </c>
      <c r="O49" s="25">
        <v>207</v>
      </c>
      <c r="P49" s="25">
        <v>4.4000000000000004</v>
      </c>
      <c r="Q49" s="25">
        <v>23</v>
      </c>
      <c r="R49" s="25">
        <v>2.7</v>
      </c>
      <c r="S49" s="25">
        <v>274</v>
      </c>
      <c r="T49" s="25">
        <v>3.2</v>
      </c>
      <c r="U49" s="25">
        <v>6.3</v>
      </c>
      <c r="V49" s="25">
        <v>6.9</v>
      </c>
      <c r="W49" s="26">
        <v>5.3</v>
      </c>
      <c r="Y49" s="24" t="s">
        <v>64</v>
      </c>
      <c r="Z49">
        <f t="shared" si="0"/>
        <v>17</v>
      </c>
      <c r="AA49">
        <f t="shared" si="1"/>
        <v>0.20000000000000018</v>
      </c>
      <c r="AB49">
        <f t="shared" si="2"/>
        <v>0</v>
      </c>
      <c r="AC49">
        <f t="shared" si="3"/>
        <v>0</v>
      </c>
      <c r="AD49">
        <f t="shared" si="4"/>
        <v>-20</v>
      </c>
      <c r="AE49">
        <f t="shared" si="5"/>
        <v>-0.59999999999999964</v>
      </c>
      <c r="AF49">
        <f t="shared" si="6"/>
        <v>0</v>
      </c>
      <c r="AG49">
        <f t="shared" si="7"/>
        <v>0.70000000000000018</v>
      </c>
      <c r="AH49">
        <f t="shared" si="8"/>
        <v>0.70000000000000018</v>
      </c>
    </row>
    <row r="50" spans="1:34" x14ac:dyDescent="0.3">
      <c r="A50" s="4" t="s">
        <v>288</v>
      </c>
      <c r="B50" s="3" t="s">
        <v>289</v>
      </c>
      <c r="C50">
        <v>116</v>
      </c>
      <c r="D50">
        <v>3.2</v>
      </c>
      <c r="E50">
        <v>12</v>
      </c>
      <c r="F50">
        <v>1.3</v>
      </c>
      <c r="G50">
        <v>82</v>
      </c>
      <c r="H50">
        <v>1.4</v>
      </c>
      <c r="I50">
        <v>6.7</v>
      </c>
      <c r="J50">
        <v>6.7</v>
      </c>
      <c r="K50" s="5">
        <v>6.2</v>
      </c>
      <c r="M50" s="4" t="s">
        <v>67</v>
      </c>
      <c r="N50" s="3" t="s">
        <v>68</v>
      </c>
      <c r="O50">
        <v>127</v>
      </c>
      <c r="P50">
        <v>3.3</v>
      </c>
      <c r="Q50">
        <v>17</v>
      </c>
      <c r="R50">
        <v>2.1</v>
      </c>
      <c r="S50">
        <v>240</v>
      </c>
      <c r="T50">
        <v>2.9</v>
      </c>
      <c r="U50">
        <v>6.4</v>
      </c>
      <c r="V50">
        <v>7.5</v>
      </c>
      <c r="W50" s="5">
        <v>6.9</v>
      </c>
      <c r="Y50" s="3" t="s">
        <v>68</v>
      </c>
      <c r="Z50">
        <f t="shared" si="0"/>
        <v>11</v>
      </c>
      <c r="AA50">
        <f t="shared" si="1"/>
        <v>9.9999999999999645E-2</v>
      </c>
      <c r="AB50">
        <f t="shared" si="2"/>
        <v>5</v>
      </c>
      <c r="AC50">
        <f t="shared" si="3"/>
        <v>0.8</v>
      </c>
      <c r="AD50">
        <f t="shared" si="4"/>
        <v>158</v>
      </c>
      <c r="AE50">
        <f t="shared" si="5"/>
        <v>0.70000000000000018</v>
      </c>
      <c r="AF50">
        <f t="shared" si="6"/>
        <v>-0.29999999999999982</v>
      </c>
      <c r="AG50">
        <f t="shared" si="7"/>
        <v>0.79999999999999982</v>
      </c>
      <c r="AH50">
        <f t="shared" si="8"/>
        <v>0.70000000000000018</v>
      </c>
    </row>
    <row r="51" spans="1:34" x14ac:dyDescent="0.3">
      <c r="A51" s="4" t="s">
        <v>290</v>
      </c>
      <c r="B51" s="3" t="s">
        <v>289</v>
      </c>
      <c r="C51">
        <v>103</v>
      </c>
      <c r="D51">
        <v>3</v>
      </c>
      <c r="E51">
        <v>11</v>
      </c>
      <c r="F51">
        <v>1.2</v>
      </c>
      <c r="G51">
        <v>88</v>
      </c>
      <c r="H51">
        <v>1.5</v>
      </c>
      <c r="I51">
        <v>6.6</v>
      </c>
      <c r="J51">
        <v>6.4</v>
      </c>
      <c r="K51" s="5">
        <v>6.1</v>
      </c>
      <c r="M51" s="4" t="s">
        <v>69</v>
      </c>
      <c r="N51" s="3" t="s">
        <v>68</v>
      </c>
      <c r="O51">
        <v>113</v>
      </c>
      <c r="P51">
        <v>3.2</v>
      </c>
      <c r="Q51">
        <v>13</v>
      </c>
      <c r="R51">
        <v>1.5</v>
      </c>
      <c r="S51">
        <v>73</v>
      </c>
      <c r="T51">
        <v>1.2</v>
      </c>
      <c r="U51">
        <v>7</v>
      </c>
      <c r="V51">
        <v>6.9</v>
      </c>
      <c r="W51" s="5">
        <v>6.9</v>
      </c>
      <c r="Y51" s="3" t="s">
        <v>68</v>
      </c>
      <c r="Z51">
        <f t="shared" si="0"/>
        <v>10</v>
      </c>
      <c r="AA51">
        <f t="shared" si="1"/>
        <v>0.20000000000000018</v>
      </c>
      <c r="AB51">
        <f t="shared" si="2"/>
        <v>2</v>
      </c>
      <c r="AC51">
        <f t="shared" si="3"/>
        <v>0.30000000000000004</v>
      </c>
      <c r="AD51">
        <f t="shared" si="4"/>
        <v>-15</v>
      </c>
      <c r="AE51">
        <f t="shared" si="5"/>
        <v>0</v>
      </c>
      <c r="AF51">
        <f t="shared" si="6"/>
        <v>0.40000000000000036</v>
      </c>
      <c r="AG51">
        <f t="shared" si="7"/>
        <v>0.5</v>
      </c>
      <c r="AH51">
        <f t="shared" si="8"/>
        <v>0.80000000000000071</v>
      </c>
    </row>
    <row r="52" spans="1:34" x14ac:dyDescent="0.3">
      <c r="A52" s="4" t="s">
        <v>291</v>
      </c>
      <c r="B52" s="3" t="s">
        <v>289</v>
      </c>
      <c r="C52">
        <v>126</v>
      </c>
      <c r="D52">
        <v>3.3</v>
      </c>
      <c r="E52">
        <v>13</v>
      </c>
      <c r="F52">
        <v>1.5</v>
      </c>
      <c r="G52">
        <v>130</v>
      </c>
      <c r="H52">
        <v>2.1</v>
      </c>
      <c r="I52">
        <v>6.5</v>
      </c>
      <c r="J52">
        <v>6.8</v>
      </c>
      <c r="K52" s="5">
        <v>6.3</v>
      </c>
      <c r="M52" s="4" t="s">
        <v>70</v>
      </c>
      <c r="N52" s="3" t="s">
        <v>68</v>
      </c>
      <c r="O52">
        <v>76</v>
      </c>
      <c r="P52">
        <v>2.5</v>
      </c>
      <c r="Q52">
        <v>9</v>
      </c>
      <c r="R52">
        <v>0.9</v>
      </c>
      <c r="S52">
        <v>53</v>
      </c>
      <c r="T52">
        <v>0.9</v>
      </c>
      <c r="U52">
        <v>6.2</v>
      </c>
      <c r="V52">
        <v>7.7</v>
      </c>
      <c r="W52" s="5">
        <v>6.7</v>
      </c>
      <c r="Y52" s="3" t="s">
        <v>68</v>
      </c>
      <c r="Z52">
        <f t="shared" si="0"/>
        <v>-50</v>
      </c>
      <c r="AA52">
        <f t="shared" si="1"/>
        <v>-0.79999999999999982</v>
      </c>
      <c r="AB52">
        <f t="shared" si="2"/>
        <v>-4</v>
      </c>
      <c r="AC52">
        <f t="shared" si="3"/>
        <v>-0.6</v>
      </c>
      <c r="AD52">
        <f t="shared" si="4"/>
        <v>-77</v>
      </c>
      <c r="AE52">
        <f t="shared" si="5"/>
        <v>-1.2000000000000002</v>
      </c>
      <c r="AF52">
        <f t="shared" si="6"/>
        <v>-0.29999999999999982</v>
      </c>
      <c r="AG52">
        <f t="shared" si="7"/>
        <v>0.90000000000000036</v>
      </c>
      <c r="AH52">
        <f t="shared" si="8"/>
        <v>0.40000000000000036</v>
      </c>
    </row>
    <row r="53" spans="1:34" x14ac:dyDescent="0.3">
      <c r="A53" s="23" t="s">
        <v>292</v>
      </c>
      <c r="B53" s="24" t="s">
        <v>289</v>
      </c>
      <c r="C53" s="25">
        <v>129</v>
      </c>
      <c r="D53" s="25">
        <v>3.4</v>
      </c>
      <c r="E53" s="25">
        <v>15</v>
      </c>
      <c r="F53" s="25">
        <v>1.8</v>
      </c>
      <c r="G53" s="25">
        <v>120</v>
      </c>
      <c r="H53" s="25">
        <v>1.9</v>
      </c>
      <c r="I53" s="25">
        <v>6.6</v>
      </c>
      <c r="J53" s="25">
        <v>6.7</v>
      </c>
      <c r="K53" s="26">
        <v>6.9</v>
      </c>
      <c r="M53" s="23" t="s">
        <v>71</v>
      </c>
      <c r="N53" s="24" t="s">
        <v>68</v>
      </c>
      <c r="O53" s="25">
        <v>98</v>
      </c>
      <c r="P53" s="25">
        <v>2.9</v>
      </c>
      <c r="Q53" s="25">
        <v>14</v>
      </c>
      <c r="R53" s="25">
        <v>1.7</v>
      </c>
      <c r="S53" s="25">
        <v>133</v>
      </c>
      <c r="T53" s="25">
        <v>2.1</v>
      </c>
      <c r="U53" s="25">
        <v>6.4</v>
      </c>
      <c r="V53" s="25">
        <v>7.4</v>
      </c>
      <c r="W53" s="26">
        <v>7.4</v>
      </c>
      <c r="Y53" s="24" t="s">
        <v>68</v>
      </c>
      <c r="Z53">
        <f t="shared" si="0"/>
        <v>-31</v>
      </c>
      <c r="AA53">
        <f t="shared" si="1"/>
        <v>-0.5</v>
      </c>
      <c r="AB53">
        <f t="shared" si="2"/>
        <v>-1</v>
      </c>
      <c r="AC53">
        <f t="shared" si="3"/>
        <v>-0.10000000000000009</v>
      </c>
      <c r="AD53">
        <f t="shared" si="4"/>
        <v>13</v>
      </c>
      <c r="AE53">
        <f t="shared" si="5"/>
        <v>-0.19999999999999996</v>
      </c>
      <c r="AF53">
        <f t="shared" si="6"/>
        <v>-0.19999999999999929</v>
      </c>
      <c r="AG53">
        <f t="shared" si="7"/>
        <v>0.70000000000000018</v>
      </c>
      <c r="AH53">
        <f t="shared" si="8"/>
        <v>0.5</v>
      </c>
    </row>
    <row r="54" spans="1:34" x14ac:dyDescent="0.3">
      <c r="A54" s="4" t="s">
        <v>293</v>
      </c>
      <c r="B54" s="3" t="s">
        <v>294</v>
      </c>
      <c r="C54">
        <v>117</v>
      </c>
      <c r="D54">
        <v>3.2</v>
      </c>
      <c r="E54">
        <v>11</v>
      </c>
      <c r="F54">
        <v>1.2</v>
      </c>
      <c r="G54">
        <v>285</v>
      </c>
      <c r="H54">
        <v>3.3</v>
      </c>
      <c r="I54">
        <v>6.4</v>
      </c>
      <c r="J54">
        <v>6.5</v>
      </c>
      <c r="K54" s="5">
        <v>5.9</v>
      </c>
      <c r="M54" s="4" t="s">
        <v>72</v>
      </c>
      <c r="N54" s="3" t="s">
        <v>73</v>
      </c>
      <c r="O54">
        <v>101</v>
      </c>
      <c r="P54">
        <v>3</v>
      </c>
      <c r="Q54">
        <v>12</v>
      </c>
      <c r="R54">
        <v>1.3</v>
      </c>
      <c r="S54">
        <v>139</v>
      </c>
      <c r="T54">
        <v>2.2000000000000002</v>
      </c>
      <c r="U54">
        <v>5.9</v>
      </c>
      <c r="V54">
        <v>6.5</v>
      </c>
      <c r="W54" s="5">
        <v>6.4</v>
      </c>
      <c r="Y54" s="3" t="s">
        <v>73</v>
      </c>
      <c r="Z54">
        <f t="shared" si="0"/>
        <v>-16</v>
      </c>
      <c r="AA54">
        <f t="shared" si="1"/>
        <v>-0.20000000000000018</v>
      </c>
      <c r="AB54">
        <f t="shared" si="2"/>
        <v>1</v>
      </c>
      <c r="AC54">
        <f t="shared" si="3"/>
        <v>0.10000000000000009</v>
      </c>
      <c r="AD54">
        <f t="shared" si="4"/>
        <v>-146</v>
      </c>
      <c r="AE54">
        <f t="shared" si="5"/>
        <v>-1.9999999999999998</v>
      </c>
      <c r="AF54">
        <f t="shared" si="6"/>
        <v>-0.5</v>
      </c>
      <c r="AG54">
        <f t="shared" si="7"/>
        <v>0</v>
      </c>
      <c r="AH54">
        <f t="shared" si="8"/>
        <v>0.5</v>
      </c>
    </row>
    <row r="55" spans="1:34" x14ac:dyDescent="0.3">
      <c r="A55" s="4" t="s">
        <v>295</v>
      </c>
      <c r="B55" s="3" t="s">
        <v>294</v>
      </c>
      <c r="C55">
        <v>139</v>
      </c>
      <c r="D55">
        <v>3.5</v>
      </c>
      <c r="E55">
        <v>10</v>
      </c>
      <c r="F55">
        <v>1</v>
      </c>
      <c r="G55">
        <v>238</v>
      </c>
      <c r="H55">
        <v>2.9</v>
      </c>
      <c r="I55">
        <v>6.2</v>
      </c>
      <c r="J55">
        <v>6.7</v>
      </c>
      <c r="K55" s="5">
        <v>5.6</v>
      </c>
      <c r="M55" s="4" t="s">
        <v>74</v>
      </c>
      <c r="N55" s="3" t="s">
        <v>73</v>
      </c>
      <c r="O55">
        <v>109</v>
      </c>
      <c r="P55">
        <v>3.1</v>
      </c>
      <c r="Q55">
        <v>9</v>
      </c>
      <c r="R55">
        <v>0.9</v>
      </c>
      <c r="S55">
        <v>149</v>
      </c>
      <c r="T55">
        <v>2.2000000000000002</v>
      </c>
      <c r="U55">
        <v>6.3</v>
      </c>
      <c r="V55">
        <v>7.3</v>
      </c>
      <c r="W55" s="5">
        <v>6.2</v>
      </c>
      <c r="Y55" s="3" t="s">
        <v>73</v>
      </c>
      <c r="Z55">
        <f t="shared" si="0"/>
        <v>-30</v>
      </c>
      <c r="AA55">
        <f t="shared" si="1"/>
        <v>-0.39999999999999991</v>
      </c>
      <c r="AB55">
        <f t="shared" si="2"/>
        <v>-1</v>
      </c>
      <c r="AC55">
        <f t="shared" si="3"/>
        <v>-9.9999999999999978E-2</v>
      </c>
      <c r="AD55">
        <f t="shared" si="4"/>
        <v>-89</v>
      </c>
      <c r="AE55">
        <f t="shared" si="5"/>
        <v>-2</v>
      </c>
      <c r="AF55">
        <f t="shared" si="6"/>
        <v>9.9999999999999645E-2</v>
      </c>
      <c r="AG55">
        <f t="shared" si="7"/>
        <v>0.59999999999999964</v>
      </c>
      <c r="AH55">
        <f t="shared" si="8"/>
        <v>0.60000000000000053</v>
      </c>
    </row>
    <row r="56" spans="1:34" x14ac:dyDescent="0.3">
      <c r="A56" s="4" t="s">
        <v>296</v>
      </c>
      <c r="B56" s="3" t="s">
        <v>294</v>
      </c>
      <c r="C56">
        <v>85</v>
      </c>
      <c r="D56">
        <v>2.7</v>
      </c>
      <c r="E56">
        <v>8</v>
      </c>
      <c r="F56">
        <v>0.8</v>
      </c>
      <c r="G56">
        <v>149</v>
      </c>
      <c r="H56">
        <v>2.2000000000000002</v>
      </c>
      <c r="I56">
        <v>5.7</v>
      </c>
      <c r="J56">
        <v>5.8</v>
      </c>
      <c r="K56" s="5">
        <v>5.5</v>
      </c>
      <c r="M56" s="4" t="s">
        <v>75</v>
      </c>
      <c r="N56" s="3" t="s">
        <v>73</v>
      </c>
      <c r="O56">
        <v>83</v>
      </c>
      <c r="P56">
        <v>2.6</v>
      </c>
      <c r="Q56">
        <v>7</v>
      </c>
      <c r="R56">
        <v>0.7</v>
      </c>
      <c r="S56">
        <v>142</v>
      </c>
      <c r="T56">
        <v>2.2000000000000002</v>
      </c>
      <c r="U56">
        <v>5.4</v>
      </c>
      <c r="V56">
        <v>6.3</v>
      </c>
      <c r="W56" s="5">
        <v>5.7</v>
      </c>
      <c r="Y56" s="3" t="s">
        <v>73</v>
      </c>
      <c r="Z56">
        <f t="shared" si="0"/>
        <v>-2</v>
      </c>
      <c r="AA56">
        <f t="shared" si="1"/>
        <v>-0.10000000000000009</v>
      </c>
      <c r="AB56">
        <f t="shared" si="2"/>
        <v>-1</v>
      </c>
      <c r="AC56">
        <f t="shared" si="3"/>
        <v>-0.10000000000000009</v>
      </c>
      <c r="AD56">
        <f t="shared" si="4"/>
        <v>-7</v>
      </c>
      <c r="AE56">
        <f t="shared" si="5"/>
        <v>-1.5000000000000002</v>
      </c>
      <c r="AF56">
        <f t="shared" si="6"/>
        <v>-0.29999999999999982</v>
      </c>
      <c r="AG56">
        <f t="shared" si="7"/>
        <v>0.5</v>
      </c>
      <c r="AH56">
        <f t="shared" si="8"/>
        <v>0.20000000000000018</v>
      </c>
    </row>
    <row r="57" spans="1:34" x14ac:dyDescent="0.3">
      <c r="A57" s="23" t="s">
        <v>297</v>
      </c>
      <c r="B57" s="24" t="s">
        <v>294</v>
      </c>
      <c r="C57" s="25">
        <v>116</v>
      </c>
      <c r="D57" s="25">
        <v>3.2</v>
      </c>
      <c r="E57" s="25">
        <v>10</v>
      </c>
      <c r="F57" s="25">
        <v>1</v>
      </c>
      <c r="G57" s="25">
        <v>263</v>
      </c>
      <c r="H57" s="25">
        <v>3.1</v>
      </c>
      <c r="I57" s="25">
        <v>6</v>
      </c>
      <c r="J57" s="25">
        <v>6.4</v>
      </c>
      <c r="K57" s="26">
        <v>6</v>
      </c>
      <c r="M57" s="23" t="s">
        <v>76</v>
      </c>
      <c r="N57" s="24" t="s">
        <v>73</v>
      </c>
      <c r="O57" s="25">
        <v>98</v>
      </c>
      <c r="P57" s="25">
        <v>2.9</v>
      </c>
      <c r="Q57" s="25">
        <v>10</v>
      </c>
      <c r="R57" s="25">
        <v>1</v>
      </c>
      <c r="S57" s="25">
        <v>91</v>
      </c>
      <c r="T57" s="25">
        <v>1.5</v>
      </c>
      <c r="U57" s="25">
        <v>5.9</v>
      </c>
      <c r="V57" s="25">
        <v>7.4</v>
      </c>
      <c r="W57" s="26">
        <v>6.3</v>
      </c>
      <c r="Y57" s="24" t="s">
        <v>73</v>
      </c>
      <c r="Z57">
        <f t="shared" si="0"/>
        <v>-18</v>
      </c>
      <c r="AA57">
        <f t="shared" si="1"/>
        <v>-0.30000000000000027</v>
      </c>
      <c r="AB57">
        <f t="shared" si="2"/>
        <v>0</v>
      </c>
      <c r="AC57">
        <f t="shared" si="3"/>
        <v>0</v>
      </c>
      <c r="AD57">
        <f t="shared" si="4"/>
        <v>-172</v>
      </c>
      <c r="AE57">
        <f t="shared" si="5"/>
        <v>-2.1</v>
      </c>
      <c r="AF57">
        <f t="shared" si="6"/>
        <v>-9.9999999999999645E-2</v>
      </c>
      <c r="AG57">
        <f t="shared" si="7"/>
        <v>1</v>
      </c>
      <c r="AH57">
        <f t="shared" si="8"/>
        <v>0.29999999999999982</v>
      </c>
    </row>
    <row r="58" spans="1:34" x14ac:dyDescent="0.3">
      <c r="A58" s="23" t="s">
        <v>298</v>
      </c>
      <c r="B58" s="24" t="s">
        <v>299</v>
      </c>
      <c r="C58" s="25">
        <v>230</v>
      </c>
      <c r="D58" s="25">
        <v>4.7</v>
      </c>
      <c r="E58" s="25">
        <v>30</v>
      </c>
      <c r="F58" s="25">
        <v>3.2</v>
      </c>
      <c r="G58" s="25">
        <v>533</v>
      </c>
      <c r="H58" s="25">
        <v>4.7</v>
      </c>
      <c r="I58" s="25">
        <v>6.2</v>
      </c>
      <c r="J58" s="25">
        <v>10.7</v>
      </c>
      <c r="K58" s="26">
        <v>5.4</v>
      </c>
      <c r="M58" s="23" t="s">
        <v>77</v>
      </c>
      <c r="N58" s="24" t="s">
        <v>78</v>
      </c>
      <c r="O58" s="25">
        <v>174</v>
      </c>
      <c r="P58" s="25">
        <v>3.9</v>
      </c>
      <c r="Q58" s="25">
        <v>23</v>
      </c>
      <c r="R58" s="25">
        <v>2.7</v>
      </c>
      <c r="S58" s="25">
        <v>457</v>
      </c>
      <c r="T58" s="25">
        <v>4.3</v>
      </c>
      <c r="U58" s="25">
        <v>6.7</v>
      </c>
      <c r="V58" s="25">
        <v>11.2</v>
      </c>
      <c r="W58" s="26">
        <v>6.6</v>
      </c>
      <c r="Y58" s="24" t="s">
        <v>78</v>
      </c>
      <c r="Z58">
        <f t="shared" si="0"/>
        <v>-56</v>
      </c>
      <c r="AA58">
        <f t="shared" si="1"/>
        <v>-0.80000000000000027</v>
      </c>
      <c r="AB58">
        <f t="shared" si="2"/>
        <v>-7</v>
      </c>
      <c r="AC58">
        <f t="shared" si="3"/>
        <v>-0.5</v>
      </c>
      <c r="AD58">
        <f t="shared" si="4"/>
        <v>-76</v>
      </c>
      <c r="AE58">
        <f t="shared" si="5"/>
        <v>-2</v>
      </c>
      <c r="AF58">
        <f t="shared" si="6"/>
        <v>0.5</v>
      </c>
      <c r="AG58">
        <f t="shared" si="7"/>
        <v>0.5</v>
      </c>
      <c r="AH58">
        <f t="shared" si="8"/>
        <v>1.1999999999999993</v>
      </c>
    </row>
    <row r="59" spans="1:34" x14ac:dyDescent="0.3">
      <c r="A59" s="4" t="s">
        <v>300</v>
      </c>
      <c r="B59" s="3" t="s">
        <v>301</v>
      </c>
      <c r="C59">
        <v>278</v>
      </c>
      <c r="D59">
        <v>5.3</v>
      </c>
      <c r="E59">
        <v>33</v>
      </c>
      <c r="F59">
        <v>3.4</v>
      </c>
      <c r="G59">
        <v>474</v>
      </c>
      <c r="H59">
        <v>4.4000000000000004</v>
      </c>
      <c r="I59">
        <v>5.9</v>
      </c>
      <c r="J59">
        <v>10.7</v>
      </c>
      <c r="K59" s="5">
        <v>6.1</v>
      </c>
      <c r="M59" s="4" t="s">
        <v>79</v>
      </c>
      <c r="N59" s="3" t="s">
        <v>80</v>
      </c>
      <c r="O59">
        <v>222</v>
      </c>
      <c r="P59">
        <v>4.5999999999999996</v>
      </c>
      <c r="Q59">
        <v>37</v>
      </c>
      <c r="R59">
        <v>3.6</v>
      </c>
      <c r="S59">
        <v>423</v>
      </c>
      <c r="T59">
        <v>4.0999999999999996</v>
      </c>
      <c r="U59">
        <v>6.3</v>
      </c>
      <c r="V59">
        <v>10.9</v>
      </c>
      <c r="W59" s="5">
        <v>6.4</v>
      </c>
      <c r="Y59" s="3" t="s">
        <v>80</v>
      </c>
      <c r="Z59">
        <f t="shared" si="0"/>
        <v>-56</v>
      </c>
      <c r="AA59">
        <f t="shared" si="1"/>
        <v>-0.70000000000000018</v>
      </c>
      <c r="AB59">
        <f t="shared" si="2"/>
        <v>4</v>
      </c>
      <c r="AC59">
        <f t="shared" si="3"/>
        <v>0.20000000000000018</v>
      </c>
      <c r="AD59">
        <f t="shared" si="4"/>
        <v>-51</v>
      </c>
      <c r="AE59">
        <f t="shared" si="5"/>
        <v>-0.80000000000000027</v>
      </c>
      <c r="AF59">
        <f t="shared" si="6"/>
        <v>0.39999999999999947</v>
      </c>
      <c r="AG59">
        <f t="shared" si="7"/>
        <v>0.20000000000000107</v>
      </c>
      <c r="AH59">
        <f t="shared" si="8"/>
        <v>0.30000000000000071</v>
      </c>
    </row>
    <row r="60" spans="1:34" x14ac:dyDescent="0.3">
      <c r="A60" s="23" t="s">
        <v>302</v>
      </c>
      <c r="B60" s="24" t="s">
        <v>301</v>
      </c>
      <c r="C60" s="25">
        <v>293</v>
      </c>
      <c r="D60" s="25">
        <v>5.4</v>
      </c>
      <c r="E60" s="25">
        <v>32</v>
      </c>
      <c r="F60" s="25">
        <v>3.3</v>
      </c>
      <c r="G60" s="25">
        <v>366</v>
      </c>
      <c r="H60" s="25">
        <v>3.8</v>
      </c>
      <c r="I60" s="25">
        <v>6.1</v>
      </c>
      <c r="J60" s="25">
        <v>10.1</v>
      </c>
      <c r="K60" s="26">
        <v>5.8</v>
      </c>
      <c r="M60" s="23" t="s">
        <v>81</v>
      </c>
      <c r="N60" s="24" t="s">
        <v>80</v>
      </c>
      <c r="O60" s="25">
        <v>237</v>
      </c>
      <c r="P60" s="25">
        <v>4.8</v>
      </c>
      <c r="Q60" s="25">
        <v>30</v>
      </c>
      <c r="R60" s="25">
        <v>3.2</v>
      </c>
      <c r="S60" s="25">
        <v>509</v>
      </c>
      <c r="T60" s="25">
        <v>4.5</v>
      </c>
      <c r="U60" s="25">
        <v>6.6</v>
      </c>
      <c r="V60" s="25">
        <v>12.2</v>
      </c>
      <c r="W60" s="26">
        <v>7.3</v>
      </c>
      <c r="Y60" s="24" t="s">
        <v>80</v>
      </c>
      <c r="Z60">
        <f t="shared" si="0"/>
        <v>-56</v>
      </c>
      <c r="AA60">
        <f t="shared" si="1"/>
        <v>-0.60000000000000053</v>
      </c>
      <c r="AB60">
        <f t="shared" si="2"/>
        <v>-2</v>
      </c>
      <c r="AC60">
        <f t="shared" si="3"/>
        <v>-9.9999999999999645E-2</v>
      </c>
      <c r="AD60">
        <f t="shared" si="4"/>
        <v>143</v>
      </c>
      <c r="AE60">
        <f t="shared" si="5"/>
        <v>-0.59999999999999964</v>
      </c>
      <c r="AF60">
        <f t="shared" si="6"/>
        <v>0.5</v>
      </c>
      <c r="AG60">
        <f t="shared" si="7"/>
        <v>2.0999999999999996</v>
      </c>
      <c r="AH60">
        <f t="shared" si="8"/>
        <v>1.5</v>
      </c>
    </row>
    <row r="61" spans="1:34" x14ac:dyDescent="0.3">
      <c r="A61" s="4" t="s">
        <v>303</v>
      </c>
      <c r="B61" s="3" t="s">
        <v>304</v>
      </c>
      <c r="C61">
        <v>146</v>
      </c>
      <c r="D61">
        <v>3.6</v>
      </c>
      <c r="E61">
        <v>15</v>
      </c>
      <c r="F61">
        <v>1.8</v>
      </c>
      <c r="G61">
        <v>92</v>
      </c>
      <c r="H61">
        <v>1.5</v>
      </c>
      <c r="I61">
        <v>6.1</v>
      </c>
      <c r="J61">
        <v>7</v>
      </c>
      <c r="K61" s="5">
        <v>5</v>
      </c>
      <c r="M61" s="4" t="s">
        <v>82</v>
      </c>
      <c r="N61" s="3" t="s">
        <v>83</v>
      </c>
      <c r="O61">
        <v>135</v>
      </c>
      <c r="P61">
        <v>3.5</v>
      </c>
      <c r="Q61">
        <v>16</v>
      </c>
      <c r="R61">
        <v>2</v>
      </c>
      <c r="S61">
        <v>123</v>
      </c>
      <c r="T61">
        <v>2</v>
      </c>
      <c r="U61">
        <v>6.1</v>
      </c>
      <c r="V61">
        <v>6.7</v>
      </c>
      <c r="W61" s="5">
        <v>4.5</v>
      </c>
      <c r="Y61" s="3" t="s">
        <v>83</v>
      </c>
      <c r="Z61">
        <f t="shared" si="0"/>
        <v>-11</v>
      </c>
      <c r="AA61">
        <f t="shared" si="1"/>
        <v>-0.10000000000000009</v>
      </c>
      <c r="AB61">
        <f t="shared" si="2"/>
        <v>1</v>
      </c>
      <c r="AC61">
        <f t="shared" si="3"/>
        <v>0.19999999999999996</v>
      </c>
      <c r="AD61">
        <f t="shared" si="4"/>
        <v>31</v>
      </c>
      <c r="AE61">
        <f t="shared" si="5"/>
        <v>0.5</v>
      </c>
      <c r="AF61">
        <f t="shared" si="6"/>
        <v>0</v>
      </c>
      <c r="AG61">
        <f t="shared" si="7"/>
        <v>-0.29999999999999982</v>
      </c>
      <c r="AH61">
        <f t="shared" si="8"/>
        <v>-0.5</v>
      </c>
    </row>
    <row r="62" spans="1:34" x14ac:dyDescent="0.3">
      <c r="A62" s="23" t="s">
        <v>305</v>
      </c>
      <c r="B62" s="24" t="s">
        <v>304</v>
      </c>
      <c r="C62" s="25">
        <v>146</v>
      </c>
      <c r="D62" s="25">
        <v>3.6</v>
      </c>
      <c r="E62" s="25">
        <v>13</v>
      </c>
      <c r="F62" s="25">
        <v>1.5</v>
      </c>
      <c r="G62" s="25">
        <v>101</v>
      </c>
      <c r="H62" s="25">
        <v>1.7</v>
      </c>
      <c r="I62" s="25">
        <v>5.9</v>
      </c>
      <c r="J62" s="25">
        <v>6.2</v>
      </c>
      <c r="K62" s="26">
        <v>4.8</v>
      </c>
      <c r="M62" s="23" t="s">
        <v>84</v>
      </c>
      <c r="N62" s="24" t="s">
        <v>83</v>
      </c>
      <c r="O62" s="25">
        <v>141</v>
      </c>
      <c r="P62" s="25">
        <v>3.5</v>
      </c>
      <c r="Q62" s="25">
        <v>14</v>
      </c>
      <c r="R62" s="25">
        <v>1.7</v>
      </c>
      <c r="S62" s="25">
        <v>77</v>
      </c>
      <c r="T62" s="25">
        <v>1.3</v>
      </c>
      <c r="U62" s="25">
        <v>6</v>
      </c>
      <c r="V62" s="25">
        <v>6.7</v>
      </c>
      <c r="W62" s="26">
        <v>5</v>
      </c>
      <c r="Y62" s="24" t="s">
        <v>83</v>
      </c>
      <c r="Z62">
        <f t="shared" si="0"/>
        <v>-5</v>
      </c>
      <c r="AA62">
        <f t="shared" si="1"/>
        <v>-0.10000000000000009</v>
      </c>
      <c r="AB62">
        <f t="shared" si="2"/>
        <v>1</v>
      </c>
      <c r="AC62">
        <f t="shared" si="3"/>
        <v>0.19999999999999996</v>
      </c>
      <c r="AD62">
        <f t="shared" si="4"/>
        <v>-24</v>
      </c>
      <c r="AE62">
        <f t="shared" si="5"/>
        <v>0</v>
      </c>
      <c r="AF62">
        <f t="shared" si="6"/>
        <v>9.9999999999999645E-2</v>
      </c>
      <c r="AG62">
        <f t="shared" si="7"/>
        <v>0.5</v>
      </c>
      <c r="AH62">
        <f t="shared" si="8"/>
        <v>0.20000000000000018</v>
      </c>
    </row>
    <row r="63" spans="1:34" x14ac:dyDescent="0.3">
      <c r="A63" s="4" t="s">
        <v>306</v>
      </c>
      <c r="B63" s="3" t="s">
        <v>307</v>
      </c>
      <c r="C63">
        <v>151</v>
      </c>
      <c r="D63">
        <v>3.7</v>
      </c>
      <c r="E63">
        <v>15</v>
      </c>
      <c r="F63">
        <v>1.8</v>
      </c>
      <c r="G63">
        <v>190</v>
      </c>
      <c r="H63">
        <v>2.6</v>
      </c>
      <c r="I63">
        <v>6</v>
      </c>
      <c r="J63">
        <v>7.9</v>
      </c>
      <c r="K63" s="5">
        <v>6</v>
      </c>
      <c r="M63" s="4" t="s">
        <v>85</v>
      </c>
      <c r="N63" s="3" t="s">
        <v>86</v>
      </c>
      <c r="O63">
        <v>148</v>
      </c>
      <c r="P63">
        <v>3.6</v>
      </c>
      <c r="Q63">
        <v>13</v>
      </c>
      <c r="R63">
        <v>1.5</v>
      </c>
      <c r="S63">
        <v>144</v>
      </c>
      <c r="T63">
        <v>2.2000000000000002</v>
      </c>
      <c r="U63">
        <v>6.2</v>
      </c>
      <c r="V63">
        <v>6.4</v>
      </c>
      <c r="W63" s="5">
        <v>7</v>
      </c>
      <c r="Y63" s="3" t="s">
        <v>86</v>
      </c>
      <c r="Z63">
        <f t="shared" si="0"/>
        <v>-3</v>
      </c>
      <c r="AA63">
        <f t="shared" si="1"/>
        <v>-0.10000000000000009</v>
      </c>
      <c r="AB63">
        <f t="shared" si="2"/>
        <v>-2</v>
      </c>
      <c r="AC63">
        <f t="shared" si="3"/>
        <v>-0.30000000000000004</v>
      </c>
      <c r="AD63">
        <f t="shared" si="4"/>
        <v>-46</v>
      </c>
      <c r="AE63">
        <f t="shared" si="5"/>
        <v>-1.1000000000000001</v>
      </c>
      <c r="AF63">
        <f t="shared" si="6"/>
        <v>0.20000000000000018</v>
      </c>
      <c r="AG63">
        <f t="shared" si="7"/>
        <v>-1.5</v>
      </c>
      <c r="AH63">
        <f t="shared" si="8"/>
        <v>1</v>
      </c>
    </row>
    <row r="64" spans="1:34" x14ac:dyDescent="0.3">
      <c r="A64" s="23" t="s">
        <v>308</v>
      </c>
      <c r="B64" s="24" t="s">
        <v>307</v>
      </c>
      <c r="C64" s="25">
        <v>147</v>
      </c>
      <c r="D64" s="25">
        <v>3.6</v>
      </c>
      <c r="E64" s="25">
        <v>13</v>
      </c>
      <c r="F64" s="25">
        <v>1.5</v>
      </c>
      <c r="G64" s="25">
        <v>157</v>
      </c>
      <c r="H64" s="25">
        <v>2.2999999999999998</v>
      </c>
      <c r="I64" s="25">
        <v>6.2</v>
      </c>
      <c r="J64" s="25">
        <v>5.9</v>
      </c>
      <c r="K64" s="26">
        <v>7.6</v>
      </c>
      <c r="M64" s="23" t="s">
        <v>87</v>
      </c>
      <c r="N64" s="24" t="s">
        <v>86</v>
      </c>
      <c r="O64" s="25">
        <v>113</v>
      </c>
      <c r="P64" s="25">
        <v>3.2</v>
      </c>
      <c r="Q64" s="25">
        <v>14</v>
      </c>
      <c r="R64" s="25">
        <v>1.7</v>
      </c>
      <c r="S64" s="25">
        <v>200</v>
      </c>
      <c r="T64" s="25">
        <v>2.7</v>
      </c>
      <c r="U64" s="25">
        <v>6.3</v>
      </c>
      <c r="V64" s="25">
        <v>6.3</v>
      </c>
      <c r="W64" s="26">
        <v>6.7</v>
      </c>
      <c r="Y64" s="24" t="s">
        <v>86</v>
      </c>
      <c r="Z64">
        <f t="shared" si="0"/>
        <v>-34</v>
      </c>
      <c r="AA64">
        <f t="shared" si="1"/>
        <v>-0.39999999999999991</v>
      </c>
      <c r="AB64">
        <f t="shared" si="2"/>
        <v>1</v>
      </c>
      <c r="AC64">
        <f t="shared" si="3"/>
        <v>0.19999999999999996</v>
      </c>
      <c r="AD64">
        <f t="shared" si="4"/>
        <v>43</v>
      </c>
      <c r="AE64">
        <f t="shared" si="5"/>
        <v>-0.59999999999999987</v>
      </c>
      <c r="AF64">
        <f t="shared" si="6"/>
        <v>9.9999999999999645E-2</v>
      </c>
      <c r="AG64">
        <f t="shared" si="7"/>
        <v>0.39999999999999947</v>
      </c>
      <c r="AH64">
        <f t="shared" si="8"/>
        <v>-0.89999999999999947</v>
      </c>
    </row>
    <row r="65" spans="1:34" x14ac:dyDescent="0.3">
      <c r="A65" s="4" t="s">
        <v>309</v>
      </c>
      <c r="B65" s="3" t="s">
        <v>310</v>
      </c>
      <c r="C65">
        <v>152</v>
      </c>
      <c r="D65">
        <v>3.7</v>
      </c>
      <c r="E65">
        <v>17</v>
      </c>
      <c r="F65">
        <v>2.1</v>
      </c>
      <c r="G65">
        <v>127</v>
      </c>
      <c r="H65">
        <v>2.1</v>
      </c>
      <c r="I65">
        <v>6.8</v>
      </c>
      <c r="J65">
        <v>7</v>
      </c>
      <c r="K65" s="5">
        <v>6.4</v>
      </c>
      <c r="M65" s="4" t="s">
        <v>88</v>
      </c>
      <c r="N65" s="3" t="s">
        <v>89</v>
      </c>
      <c r="O65">
        <v>163</v>
      </c>
      <c r="P65">
        <v>3.8</v>
      </c>
      <c r="Q65">
        <v>16</v>
      </c>
      <c r="R65">
        <v>2</v>
      </c>
      <c r="S65">
        <v>261</v>
      </c>
      <c r="T65">
        <v>3.1</v>
      </c>
      <c r="U65">
        <v>6.5</v>
      </c>
      <c r="V65">
        <v>6.6</v>
      </c>
      <c r="W65" s="5">
        <v>7</v>
      </c>
      <c r="Y65" s="3" t="s">
        <v>89</v>
      </c>
      <c r="Z65">
        <f t="shared" si="0"/>
        <v>11</v>
      </c>
      <c r="AA65">
        <f t="shared" si="1"/>
        <v>9.9999999999999645E-2</v>
      </c>
      <c r="AB65">
        <f t="shared" si="2"/>
        <v>-1</v>
      </c>
      <c r="AC65">
        <f t="shared" si="3"/>
        <v>-0.10000000000000009</v>
      </c>
      <c r="AD65">
        <f t="shared" si="4"/>
        <v>134</v>
      </c>
      <c r="AE65">
        <f t="shared" si="5"/>
        <v>-0.10000000000000009</v>
      </c>
      <c r="AF65">
        <f t="shared" si="6"/>
        <v>-0.29999999999999982</v>
      </c>
      <c r="AG65">
        <f t="shared" si="7"/>
        <v>-0.40000000000000036</v>
      </c>
      <c r="AH65">
        <f t="shared" si="8"/>
        <v>0.59999999999999964</v>
      </c>
    </row>
    <row r="66" spans="1:34" x14ac:dyDescent="0.3">
      <c r="A66" s="23" t="s">
        <v>311</v>
      </c>
      <c r="B66" s="24" t="s">
        <v>310</v>
      </c>
      <c r="C66" s="25">
        <v>198</v>
      </c>
      <c r="D66" s="25">
        <v>4.3</v>
      </c>
      <c r="E66" s="25">
        <v>23</v>
      </c>
      <c r="F66" s="25">
        <v>2.7</v>
      </c>
      <c r="G66" s="25">
        <v>284</v>
      </c>
      <c r="H66" s="25">
        <v>3.3</v>
      </c>
      <c r="I66" s="25">
        <v>7.1</v>
      </c>
      <c r="J66" s="25">
        <v>8.1999999999999993</v>
      </c>
      <c r="K66" s="26">
        <v>6.9</v>
      </c>
      <c r="M66" s="23" t="s">
        <v>90</v>
      </c>
      <c r="N66" s="24" t="s">
        <v>89</v>
      </c>
      <c r="O66" s="25">
        <v>107</v>
      </c>
      <c r="P66" s="25">
        <v>3.1</v>
      </c>
      <c r="Q66" s="25">
        <v>17</v>
      </c>
      <c r="R66" s="25">
        <v>2.1</v>
      </c>
      <c r="S66" s="25">
        <v>264</v>
      </c>
      <c r="T66" s="25">
        <v>3.1</v>
      </c>
      <c r="U66" s="25">
        <v>6</v>
      </c>
      <c r="V66" s="25">
        <v>7.2</v>
      </c>
      <c r="W66" s="26">
        <v>7.4</v>
      </c>
      <c r="Y66" s="24" t="s">
        <v>89</v>
      </c>
      <c r="Z66">
        <f t="shared" si="0"/>
        <v>-91</v>
      </c>
      <c r="AA66">
        <f t="shared" si="1"/>
        <v>-1.1999999999999997</v>
      </c>
      <c r="AB66">
        <f t="shared" si="2"/>
        <v>-6</v>
      </c>
      <c r="AC66">
        <f t="shared" si="3"/>
        <v>-0.60000000000000009</v>
      </c>
      <c r="AD66">
        <f t="shared" si="4"/>
        <v>-20</v>
      </c>
      <c r="AE66">
        <f t="shared" si="5"/>
        <v>-1.1999999999999997</v>
      </c>
      <c r="AF66">
        <f t="shared" si="6"/>
        <v>-1.0999999999999996</v>
      </c>
      <c r="AG66">
        <f t="shared" si="7"/>
        <v>-0.99999999999999911</v>
      </c>
      <c r="AH66">
        <f t="shared" si="8"/>
        <v>0.5</v>
      </c>
    </row>
    <row r="67" spans="1:34" x14ac:dyDescent="0.3">
      <c r="A67" s="4" t="s">
        <v>312</v>
      </c>
      <c r="B67" s="3" t="s">
        <v>313</v>
      </c>
      <c r="C67">
        <v>190</v>
      </c>
      <c r="D67">
        <v>4.2</v>
      </c>
      <c r="E67">
        <v>30</v>
      </c>
      <c r="F67">
        <v>3.2</v>
      </c>
      <c r="G67">
        <v>468</v>
      </c>
      <c r="H67">
        <v>4.3</v>
      </c>
      <c r="I67">
        <v>7.1</v>
      </c>
      <c r="J67">
        <v>7.5</v>
      </c>
      <c r="K67" s="5">
        <v>6.5</v>
      </c>
      <c r="M67" s="4" t="s">
        <v>91</v>
      </c>
      <c r="N67" s="3" t="s">
        <v>92</v>
      </c>
      <c r="O67">
        <v>167</v>
      </c>
      <c r="P67">
        <v>3.9</v>
      </c>
      <c r="Q67">
        <v>26</v>
      </c>
      <c r="R67">
        <v>3</v>
      </c>
      <c r="S67">
        <v>293</v>
      </c>
      <c r="T67">
        <v>3.3</v>
      </c>
      <c r="U67">
        <v>6.7</v>
      </c>
      <c r="V67">
        <v>8.6</v>
      </c>
      <c r="W67" s="5">
        <v>7.5</v>
      </c>
      <c r="Y67" s="3" t="s">
        <v>92</v>
      </c>
      <c r="Z67">
        <f t="shared" si="0"/>
        <v>-23</v>
      </c>
      <c r="AA67">
        <f t="shared" si="1"/>
        <v>-0.30000000000000027</v>
      </c>
      <c r="AB67">
        <f t="shared" si="2"/>
        <v>-4</v>
      </c>
      <c r="AC67">
        <f t="shared" si="3"/>
        <v>-0.20000000000000018</v>
      </c>
      <c r="AD67">
        <f t="shared" si="4"/>
        <v>-175</v>
      </c>
      <c r="AE67">
        <f t="shared" si="5"/>
        <v>-1.2999999999999998</v>
      </c>
      <c r="AF67">
        <f t="shared" si="6"/>
        <v>-0.39999999999999947</v>
      </c>
      <c r="AG67">
        <f t="shared" si="7"/>
        <v>1.0999999999999996</v>
      </c>
      <c r="AH67">
        <f t="shared" si="8"/>
        <v>1</v>
      </c>
    </row>
    <row r="68" spans="1:34" x14ac:dyDescent="0.3">
      <c r="A68" s="23" t="s">
        <v>314</v>
      </c>
      <c r="B68" s="24" t="s">
        <v>313</v>
      </c>
      <c r="C68" s="25">
        <v>117</v>
      </c>
      <c r="D68" s="25">
        <v>3.2</v>
      </c>
      <c r="E68" s="25">
        <v>42</v>
      </c>
      <c r="F68" s="25">
        <v>3.8</v>
      </c>
      <c r="G68" s="25">
        <v>440</v>
      </c>
      <c r="H68" s="25">
        <v>4.2</v>
      </c>
      <c r="I68" s="25">
        <v>7.6</v>
      </c>
      <c r="J68" s="25">
        <v>7.8</v>
      </c>
      <c r="K68" s="26">
        <v>6.4</v>
      </c>
      <c r="M68" s="23" t="s">
        <v>93</v>
      </c>
      <c r="N68" s="24" t="s">
        <v>92</v>
      </c>
      <c r="O68" s="25">
        <v>192</v>
      </c>
      <c r="P68" s="25">
        <v>4.2</v>
      </c>
      <c r="Q68" s="25">
        <v>32</v>
      </c>
      <c r="R68" s="25">
        <v>3.3</v>
      </c>
      <c r="S68" s="25">
        <v>382</v>
      </c>
      <c r="T68" s="25">
        <v>3.9</v>
      </c>
      <c r="U68" s="25">
        <v>6.7</v>
      </c>
      <c r="V68" s="25">
        <v>9.1</v>
      </c>
      <c r="W68" s="26">
        <v>7.5</v>
      </c>
      <c r="Y68" s="24" t="s">
        <v>92</v>
      </c>
      <c r="Z68">
        <f t="shared" ref="Z68:Z131" si="9">O68-C68</f>
        <v>75</v>
      </c>
      <c r="AA68">
        <f t="shared" ref="AA68:AA131" si="10">P68-D68</f>
        <v>1</v>
      </c>
      <c r="AB68">
        <f t="shared" ref="AB68:AB131" si="11">Q68-E68</f>
        <v>-10</v>
      </c>
      <c r="AC68">
        <f t="shared" ref="AC68:AC131" si="12">R68-F68</f>
        <v>-0.5</v>
      </c>
      <c r="AD68">
        <f t="shared" ref="AD68:AD131" si="13">S68-G68</f>
        <v>-58</v>
      </c>
      <c r="AE68">
        <f t="shared" ref="AE68:AE131" si="14">R68-H68</f>
        <v>-0.90000000000000036</v>
      </c>
      <c r="AF68">
        <f t="shared" ref="AF68:AF131" si="15">U68-I68</f>
        <v>-0.89999999999999947</v>
      </c>
      <c r="AG68">
        <f t="shared" ref="AG68:AG131" si="16">V68-J68</f>
        <v>1.2999999999999998</v>
      </c>
      <c r="AH68">
        <f t="shared" ref="AH68:AH131" si="17">W68-K68</f>
        <v>1.0999999999999996</v>
      </c>
    </row>
    <row r="69" spans="1:34" x14ac:dyDescent="0.3">
      <c r="A69" s="4" t="s">
        <v>315</v>
      </c>
      <c r="B69" s="3" t="s">
        <v>316</v>
      </c>
      <c r="C69">
        <v>187</v>
      </c>
      <c r="D69">
        <v>4.0999999999999996</v>
      </c>
      <c r="E69">
        <v>9</v>
      </c>
      <c r="F69">
        <v>0.9</v>
      </c>
      <c r="G69">
        <v>319</v>
      </c>
      <c r="H69">
        <v>3.5</v>
      </c>
      <c r="I69">
        <v>6.3</v>
      </c>
      <c r="J69">
        <v>4.4000000000000004</v>
      </c>
      <c r="K69" s="5">
        <v>8.3000000000000007</v>
      </c>
      <c r="M69" s="4" t="s">
        <v>94</v>
      </c>
      <c r="N69" s="3" t="s">
        <v>95</v>
      </c>
      <c r="O69">
        <v>125</v>
      </c>
      <c r="P69">
        <v>3.3</v>
      </c>
      <c r="Q69">
        <v>13</v>
      </c>
      <c r="R69">
        <v>1.5</v>
      </c>
      <c r="S69">
        <v>370</v>
      </c>
      <c r="T69">
        <v>3.8</v>
      </c>
      <c r="U69">
        <v>6.2</v>
      </c>
      <c r="V69">
        <v>6</v>
      </c>
      <c r="W69" s="5">
        <v>5.8</v>
      </c>
      <c r="Y69" s="3" t="s">
        <v>95</v>
      </c>
      <c r="Z69">
        <f t="shared" si="9"/>
        <v>-62</v>
      </c>
      <c r="AA69">
        <f t="shared" si="10"/>
        <v>-0.79999999999999982</v>
      </c>
      <c r="AB69">
        <f t="shared" si="11"/>
        <v>4</v>
      </c>
      <c r="AC69">
        <f t="shared" si="12"/>
        <v>0.6</v>
      </c>
      <c r="AD69">
        <f t="shared" si="13"/>
        <v>51</v>
      </c>
      <c r="AE69">
        <f t="shared" si="14"/>
        <v>-2</v>
      </c>
      <c r="AF69">
        <f t="shared" si="15"/>
        <v>-9.9999999999999645E-2</v>
      </c>
      <c r="AG69">
        <f t="shared" si="16"/>
        <v>1.5999999999999996</v>
      </c>
      <c r="AH69">
        <f t="shared" si="17"/>
        <v>-2.5000000000000009</v>
      </c>
    </row>
    <row r="70" spans="1:34" x14ac:dyDescent="0.3">
      <c r="A70" s="4" t="s">
        <v>317</v>
      </c>
      <c r="B70" s="3" t="s">
        <v>316</v>
      </c>
      <c r="C70">
        <v>193</v>
      </c>
      <c r="D70">
        <v>4.2</v>
      </c>
      <c r="E70">
        <v>26</v>
      </c>
      <c r="F70">
        <v>3</v>
      </c>
      <c r="G70">
        <v>174</v>
      </c>
      <c r="H70">
        <v>2.4</v>
      </c>
      <c r="I70">
        <v>6.1</v>
      </c>
      <c r="J70">
        <v>8.1999999999999993</v>
      </c>
      <c r="K70" s="5">
        <v>5.8</v>
      </c>
      <c r="M70" s="4" t="s">
        <v>96</v>
      </c>
      <c r="N70" s="3" t="s">
        <v>95</v>
      </c>
      <c r="O70">
        <v>96</v>
      </c>
      <c r="P70">
        <v>2.9</v>
      </c>
      <c r="Q70">
        <v>20</v>
      </c>
      <c r="R70">
        <v>2.4</v>
      </c>
      <c r="S70">
        <v>329</v>
      </c>
      <c r="T70">
        <v>3.6</v>
      </c>
      <c r="U70">
        <v>6.7</v>
      </c>
      <c r="V70">
        <v>6.2</v>
      </c>
      <c r="W70" s="5">
        <v>6.7</v>
      </c>
      <c r="Y70" s="3" t="s">
        <v>95</v>
      </c>
      <c r="Z70">
        <f t="shared" si="9"/>
        <v>-97</v>
      </c>
      <c r="AA70">
        <f t="shared" si="10"/>
        <v>-1.3000000000000003</v>
      </c>
      <c r="AB70">
        <f t="shared" si="11"/>
        <v>-6</v>
      </c>
      <c r="AC70">
        <f t="shared" si="12"/>
        <v>-0.60000000000000009</v>
      </c>
      <c r="AD70">
        <f t="shared" si="13"/>
        <v>155</v>
      </c>
      <c r="AE70">
        <f t="shared" si="14"/>
        <v>0</v>
      </c>
      <c r="AF70">
        <f t="shared" si="15"/>
        <v>0.60000000000000053</v>
      </c>
      <c r="AG70">
        <f t="shared" si="16"/>
        <v>-1.9999999999999991</v>
      </c>
      <c r="AH70">
        <f t="shared" si="17"/>
        <v>0.90000000000000036</v>
      </c>
    </row>
    <row r="71" spans="1:34" x14ac:dyDescent="0.3">
      <c r="A71" s="23" t="s">
        <v>318</v>
      </c>
      <c r="B71" s="24" t="s">
        <v>316</v>
      </c>
      <c r="C71" s="25">
        <v>224</v>
      </c>
      <c r="D71" s="25">
        <v>4.5999999999999996</v>
      </c>
      <c r="E71" s="25">
        <v>18</v>
      </c>
      <c r="F71" s="25">
        <v>2.2000000000000002</v>
      </c>
      <c r="G71" s="25">
        <v>457</v>
      </c>
      <c r="H71" s="25">
        <v>4.3</v>
      </c>
      <c r="I71" s="25">
        <v>6.5</v>
      </c>
      <c r="J71" s="25">
        <v>5.3</v>
      </c>
      <c r="K71" s="26">
        <v>5.8</v>
      </c>
      <c r="M71" s="23" t="s">
        <v>97</v>
      </c>
      <c r="N71" s="24" t="s">
        <v>95</v>
      </c>
      <c r="O71" s="25">
        <v>147</v>
      </c>
      <c r="P71" s="25">
        <v>3.6</v>
      </c>
      <c r="Q71" s="25">
        <v>23</v>
      </c>
      <c r="R71" s="25">
        <v>2.7</v>
      </c>
      <c r="S71" s="25">
        <v>342</v>
      </c>
      <c r="T71" s="25">
        <v>3.6</v>
      </c>
      <c r="U71" s="25">
        <v>6.6</v>
      </c>
      <c r="V71" s="25">
        <v>6.7</v>
      </c>
      <c r="W71" s="26">
        <v>7.1</v>
      </c>
      <c r="Y71" s="24" t="s">
        <v>95</v>
      </c>
      <c r="Z71">
        <f t="shared" si="9"/>
        <v>-77</v>
      </c>
      <c r="AA71">
        <f t="shared" si="10"/>
        <v>-0.99999999999999956</v>
      </c>
      <c r="AB71">
        <f t="shared" si="11"/>
        <v>5</v>
      </c>
      <c r="AC71">
        <f t="shared" si="12"/>
        <v>0.5</v>
      </c>
      <c r="AD71">
        <f t="shared" si="13"/>
        <v>-115</v>
      </c>
      <c r="AE71">
        <f t="shared" si="14"/>
        <v>-1.5999999999999996</v>
      </c>
      <c r="AF71">
        <f t="shared" si="15"/>
        <v>9.9999999999999645E-2</v>
      </c>
      <c r="AG71">
        <f t="shared" si="16"/>
        <v>1.4000000000000004</v>
      </c>
      <c r="AH71">
        <f t="shared" si="17"/>
        <v>1.2999999999999998</v>
      </c>
    </row>
    <row r="72" spans="1:34" x14ac:dyDescent="0.3">
      <c r="A72" s="4" t="s">
        <v>319</v>
      </c>
      <c r="B72" s="3" t="s">
        <v>320</v>
      </c>
      <c r="C72">
        <v>178</v>
      </c>
      <c r="D72">
        <v>4</v>
      </c>
      <c r="E72">
        <v>18</v>
      </c>
      <c r="F72">
        <v>2.2000000000000002</v>
      </c>
      <c r="G72">
        <v>415</v>
      </c>
      <c r="H72">
        <v>4.0999999999999996</v>
      </c>
      <c r="I72">
        <v>6.1</v>
      </c>
      <c r="J72">
        <v>7</v>
      </c>
      <c r="K72" s="5">
        <v>6.5</v>
      </c>
      <c r="M72" s="4" t="s">
        <v>98</v>
      </c>
      <c r="N72" s="3" t="s">
        <v>99</v>
      </c>
      <c r="O72">
        <v>162</v>
      </c>
      <c r="P72">
        <v>3.8</v>
      </c>
      <c r="Q72">
        <v>14</v>
      </c>
      <c r="R72">
        <v>1.7</v>
      </c>
      <c r="S72">
        <v>283</v>
      </c>
      <c r="T72">
        <v>3.3</v>
      </c>
      <c r="U72">
        <v>6.9</v>
      </c>
      <c r="V72">
        <v>6.7</v>
      </c>
      <c r="W72" s="5">
        <v>6.1</v>
      </c>
      <c r="Y72" s="3" t="s">
        <v>99</v>
      </c>
      <c r="Z72">
        <f t="shared" si="9"/>
        <v>-16</v>
      </c>
      <c r="AA72">
        <f t="shared" si="10"/>
        <v>-0.20000000000000018</v>
      </c>
      <c r="AB72">
        <f t="shared" si="11"/>
        <v>-4</v>
      </c>
      <c r="AC72">
        <f t="shared" si="12"/>
        <v>-0.50000000000000022</v>
      </c>
      <c r="AD72">
        <f t="shared" si="13"/>
        <v>-132</v>
      </c>
      <c r="AE72">
        <f t="shared" si="14"/>
        <v>-2.3999999999999995</v>
      </c>
      <c r="AF72">
        <f t="shared" si="15"/>
        <v>0.80000000000000071</v>
      </c>
      <c r="AG72">
        <f t="shared" si="16"/>
        <v>-0.29999999999999982</v>
      </c>
      <c r="AH72">
        <f t="shared" si="17"/>
        <v>-0.40000000000000036</v>
      </c>
    </row>
    <row r="73" spans="1:34" x14ac:dyDescent="0.3">
      <c r="A73" s="23" t="s">
        <v>321</v>
      </c>
      <c r="B73" s="24" t="s">
        <v>320</v>
      </c>
      <c r="C73" s="25">
        <v>156</v>
      </c>
      <c r="D73" s="25">
        <v>3.7</v>
      </c>
      <c r="E73" s="25">
        <v>20</v>
      </c>
      <c r="F73" s="25">
        <v>2.4</v>
      </c>
      <c r="G73" s="25">
        <v>355</v>
      </c>
      <c r="H73" s="25">
        <v>3.7</v>
      </c>
      <c r="I73" s="25">
        <v>5.9</v>
      </c>
      <c r="J73" s="25">
        <v>6.5</v>
      </c>
      <c r="K73" s="26">
        <v>6</v>
      </c>
      <c r="M73" s="23" t="s">
        <v>100</v>
      </c>
      <c r="N73" s="24" t="s">
        <v>99</v>
      </c>
      <c r="O73" s="25">
        <v>147</v>
      </c>
      <c r="P73" s="25">
        <v>3.6</v>
      </c>
      <c r="Q73" s="25">
        <v>16</v>
      </c>
      <c r="R73" s="25">
        <v>2</v>
      </c>
      <c r="S73" s="25">
        <v>295</v>
      </c>
      <c r="T73" s="25">
        <v>3.3</v>
      </c>
      <c r="U73" s="25">
        <v>6.3</v>
      </c>
      <c r="V73" s="25">
        <v>6.6</v>
      </c>
      <c r="W73" s="26">
        <v>6.3</v>
      </c>
      <c r="Y73" s="24" t="s">
        <v>99</v>
      </c>
      <c r="Z73">
        <f t="shared" si="9"/>
        <v>-9</v>
      </c>
      <c r="AA73">
        <f t="shared" si="10"/>
        <v>-0.10000000000000009</v>
      </c>
      <c r="AB73">
        <f t="shared" si="11"/>
        <v>-4</v>
      </c>
      <c r="AC73">
        <f t="shared" si="12"/>
        <v>-0.39999999999999991</v>
      </c>
      <c r="AD73">
        <f t="shared" si="13"/>
        <v>-60</v>
      </c>
      <c r="AE73">
        <f t="shared" si="14"/>
        <v>-1.7000000000000002</v>
      </c>
      <c r="AF73">
        <f t="shared" si="15"/>
        <v>0.39999999999999947</v>
      </c>
      <c r="AG73">
        <f t="shared" si="16"/>
        <v>9.9999999999999645E-2</v>
      </c>
      <c r="AH73">
        <f t="shared" si="17"/>
        <v>0.29999999999999982</v>
      </c>
    </row>
    <row r="74" spans="1:34" x14ac:dyDescent="0.3">
      <c r="A74" s="4" t="s">
        <v>322</v>
      </c>
      <c r="B74" s="3" t="s">
        <v>323</v>
      </c>
      <c r="C74">
        <v>146</v>
      </c>
      <c r="D74">
        <v>3.6</v>
      </c>
      <c r="E74">
        <v>28</v>
      </c>
      <c r="F74">
        <v>3.1</v>
      </c>
      <c r="G74">
        <v>71</v>
      </c>
      <c r="H74">
        <v>1.2</v>
      </c>
      <c r="I74">
        <v>6.5</v>
      </c>
      <c r="J74">
        <v>11.2</v>
      </c>
      <c r="K74" s="5">
        <v>8.9</v>
      </c>
      <c r="M74" s="4" t="s">
        <v>101</v>
      </c>
      <c r="N74" s="3" t="s">
        <v>102</v>
      </c>
      <c r="O74">
        <v>156</v>
      </c>
      <c r="P74">
        <v>3.7</v>
      </c>
      <c r="Q74">
        <v>28</v>
      </c>
      <c r="R74">
        <v>3.1</v>
      </c>
      <c r="S74">
        <v>122</v>
      </c>
      <c r="T74">
        <v>2</v>
      </c>
      <c r="U74">
        <v>6.4</v>
      </c>
      <c r="V74">
        <v>11.2</v>
      </c>
      <c r="W74" s="5">
        <v>7.9</v>
      </c>
      <c r="Y74" s="3" t="s">
        <v>102</v>
      </c>
      <c r="Z74">
        <f t="shared" si="9"/>
        <v>10</v>
      </c>
      <c r="AA74">
        <f t="shared" si="10"/>
        <v>0.10000000000000009</v>
      </c>
      <c r="AB74">
        <f t="shared" si="11"/>
        <v>0</v>
      </c>
      <c r="AC74">
        <f t="shared" si="12"/>
        <v>0</v>
      </c>
      <c r="AD74">
        <f t="shared" si="13"/>
        <v>51</v>
      </c>
      <c r="AE74">
        <f t="shared" si="14"/>
        <v>1.9000000000000001</v>
      </c>
      <c r="AF74">
        <f t="shared" si="15"/>
        <v>-9.9999999999999645E-2</v>
      </c>
      <c r="AG74">
        <f t="shared" si="16"/>
        <v>0</v>
      </c>
      <c r="AH74">
        <f t="shared" si="17"/>
        <v>-1</v>
      </c>
    </row>
    <row r="75" spans="1:34" x14ac:dyDescent="0.3">
      <c r="A75" s="23" t="s">
        <v>324</v>
      </c>
      <c r="B75" s="24" t="s">
        <v>323</v>
      </c>
      <c r="C75" s="25">
        <v>129</v>
      </c>
      <c r="D75" s="25">
        <v>3.4</v>
      </c>
      <c r="E75" s="25">
        <v>25</v>
      </c>
      <c r="F75" s="25">
        <v>2.9</v>
      </c>
      <c r="G75" s="25">
        <v>82</v>
      </c>
      <c r="H75" s="25">
        <v>1.4</v>
      </c>
      <c r="I75" s="25">
        <v>6.9</v>
      </c>
      <c r="J75" s="25">
        <v>10.6</v>
      </c>
      <c r="K75" s="26">
        <v>10.5</v>
      </c>
      <c r="M75" s="23" t="s">
        <v>103</v>
      </c>
      <c r="N75" s="24" t="s">
        <v>102</v>
      </c>
      <c r="O75" s="25">
        <v>147</v>
      </c>
      <c r="P75" s="25">
        <v>3.6</v>
      </c>
      <c r="Q75" s="25">
        <v>33</v>
      </c>
      <c r="R75" s="25">
        <v>3.4</v>
      </c>
      <c r="S75" s="25">
        <v>151</v>
      </c>
      <c r="T75" s="25">
        <v>2.2999999999999998</v>
      </c>
      <c r="U75" s="25">
        <v>6.6</v>
      </c>
      <c r="V75" s="25">
        <v>12.2</v>
      </c>
      <c r="W75" s="26">
        <v>11.4</v>
      </c>
      <c r="Y75" s="24" t="s">
        <v>102</v>
      </c>
      <c r="Z75">
        <f t="shared" si="9"/>
        <v>18</v>
      </c>
      <c r="AA75">
        <f t="shared" si="10"/>
        <v>0.20000000000000018</v>
      </c>
      <c r="AB75">
        <f t="shared" si="11"/>
        <v>8</v>
      </c>
      <c r="AC75">
        <f t="shared" si="12"/>
        <v>0.5</v>
      </c>
      <c r="AD75">
        <f t="shared" si="13"/>
        <v>69</v>
      </c>
      <c r="AE75">
        <f t="shared" si="14"/>
        <v>2</v>
      </c>
      <c r="AF75">
        <f t="shared" si="15"/>
        <v>-0.30000000000000071</v>
      </c>
      <c r="AG75">
        <f t="shared" si="16"/>
        <v>1.5999999999999996</v>
      </c>
      <c r="AH75">
        <f t="shared" si="17"/>
        <v>0.90000000000000036</v>
      </c>
    </row>
    <row r="76" spans="1:34" x14ac:dyDescent="0.3">
      <c r="A76" s="4" t="s">
        <v>325</v>
      </c>
      <c r="B76" s="3" t="s">
        <v>326</v>
      </c>
      <c r="C76">
        <v>193</v>
      </c>
      <c r="D76">
        <v>4.2</v>
      </c>
      <c r="E76">
        <v>11</v>
      </c>
      <c r="F76">
        <v>1.2</v>
      </c>
      <c r="G76">
        <v>215</v>
      </c>
      <c r="H76">
        <v>2.8</v>
      </c>
      <c r="I76">
        <v>5.9</v>
      </c>
      <c r="J76">
        <v>7.1</v>
      </c>
      <c r="K76" s="5">
        <v>6.5</v>
      </c>
      <c r="M76" s="4" t="s">
        <v>104</v>
      </c>
      <c r="N76" s="3" t="s">
        <v>105</v>
      </c>
      <c r="O76">
        <v>198</v>
      </c>
      <c r="P76">
        <v>4.3</v>
      </c>
      <c r="Q76">
        <v>11</v>
      </c>
      <c r="R76">
        <v>1.2</v>
      </c>
      <c r="S76">
        <v>195</v>
      </c>
      <c r="T76">
        <v>2.6</v>
      </c>
      <c r="U76">
        <v>5.9</v>
      </c>
      <c r="V76">
        <v>6.4</v>
      </c>
      <c r="W76" s="5">
        <v>7.4</v>
      </c>
      <c r="Y76" s="3" t="s">
        <v>105</v>
      </c>
      <c r="Z76">
        <f t="shared" si="9"/>
        <v>5</v>
      </c>
      <c r="AA76">
        <f t="shared" si="10"/>
        <v>9.9999999999999645E-2</v>
      </c>
      <c r="AB76">
        <f t="shared" si="11"/>
        <v>0</v>
      </c>
      <c r="AC76">
        <f t="shared" si="12"/>
        <v>0</v>
      </c>
      <c r="AD76">
        <f t="shared" si="13"/>
        <v>-20</v>
      </c>
      <c r="AE76">
        <f t="shared" si="14"/>
        <v>-1.5999999999999999</v>
      </c>
      <c r="AF76">
        <f t="shared" si="15"/>
        <v>0</v>
      </c>
      <c r="AG76">
        <f t="shared" si="16"/>
        <v>-0.69999999999999929</v>
      </c>
      <c r="AH76">
        <f t="shared" si="17"/>
        <v>0.90000000000000036</v>
      </c>
    </row>
    <row r="77" spans="1:34" x14ac:dyDescent="0.3">
      <c r="A77" s="4" t="s">
        <v>327</v>
      </c>
      <c r="B77" s="3" t="s">
        <v>326</v>
      </c>
      <c r="C77">
        <v>270</v>
      </c>
      <c r="D77">
        <v>5.2</v>
      </c>
      <c r="E77">
        <v>24</v>
      </c>
      <c r="F77">
        <v>2.8</v>
      </c>
      <c r="G77">
        <v>457</v>
      </c>
      <c r="H77">
        <v>4.3</v>
      </c>
      <c r="I77">
        <v>6.2</v>
      </c>
      <c r="J77">
        <v>9</v>
      </c>
      <c r="K77" s="5">
        <v>7.1</v>
      </c>
      <c r="M77" s="4" t="s">
        <v>106</v>
      </c>
      <c r="N77" s="3" t="s">
        <v>105</v>
      </c>
      <c r="O77">
        <v>200</v>
      </c>
      <c r="P77">
        <v>4.3</v>
      </c>
      <c r="Q77">
        <v>13</v>
      </c>
      <c r="R77">
        <v>1.5</v>
      </c>
      <c r="S77">
        <v>261</v>
      </c>
      <c r="T77">
        <v>3.1</v>
      </c>
      <c r="U77">
        <v>6.1</v>
      </c>
      <c r="V77">
        <v>7.6</v>
      </c>
      <c r="W77" s="5">
        <v>6.2</v>
      </c>
      <c r="Y77" s="3" t="s">
        <v>105</v>
      </c>
      <c r="Z77">
        <f t="shared" si="9"/>
        <v>-70</v>
      </c>
      <c r="AA77">
        <f t="shared" si="10"/>
        <v>-0.90000000000000036</v>
      </c>
      <c r="AB77">
        <f t="shared" si="11"/>
        <v>-11</v>
      </c>
      <c r="AC77">
        <f t="shared" si="12"/>
        <v>-1.2999999999999998</v>
      </c>
      <c r="AD77">
        <f t="shared" si="13"/>
        <v>-196</v>
      </c>
      <c r="AE77">
        <f t="shared" si="14"/>
        <v>-2.8</v>
      </c>
      <c r="AF77">
        <f t="shared" si="15"/>
        <v>-0.10000000000000053</v>
      </c>
      <c r="AG77">
        <f t="shared" si="16"/>
        <v>-1.4000000000000004</v>
      </c>
      <c r="AH77">
        <f t="shared" si="17"/>
        <v>-0.89999999999999947</v>
      </c>
    </row>
    <row r="78" spans="1:34" x14ac:dyDescent="0.3">
      <c r="A78" s="4" t="s">
        <v>328</v>
      </c>
      <c r="B78" s="3" t="s">
        <v>329</v>
      </c>
      <c r="C78">
        <v>169</v>
      </c>
      <c r="D78">
        <v>3.9</v>
      </c>
      <c r="E78">
        <v>18</v>
      </c>
      <c r="F78">
        <v>2.2000000000000002</v>
      </c>
      <c r="G78">
        <v>233</v>
      </c>
      <c r="H78">
        <v>2.9</v>
      </c>
      <c r="I78">
        <v>6.3</v>
      </c>
      <c r="J78">
        <v>6.4</v>
      </c>
      <c r="K78" s="5">
        <v>5.5</v>
      </c>
      <c r="M78" s="4" t="s">
        <v>107</v>
      </c>
      <c r="N78" s="3" t="s">
        <v>108</v>
      </c>
      <c r="O78">
        <v>200</v>
      </c>
      <c r="P78">
        <v>4.3</v>
      </c>
      <c r="Q78">
        <v>20</v>
      </c>
      <c r="R78">
        <v>2.4</v>
      </c>
      <c r="S78">
        <v>419</v>
      </c>
      <c r="T78">
        <v>4.0999999999999996</v>
      </c>
      <c r="U78">
        <v>6.6</v>
      </c>
      <c r="V78">
        <v>7.8</v>
      </c>
      <c r="W78" s="5">
        <v>5.9</v>
      </c>
      <c r="Y78" s="3" t="s">
        <v>108</v>
      </c>
      <c r="Z78">
        <f t="shared" si="9"/>
        <v>31</v>
      </c>
      <c r="AA78">
        <f t="shared" si="10"/>
        <v>0.39999999999999991</v>
      </c>
      <c r="AB78">
        <f t="shared" si="11"/>
        <v>2</v>
      </c>
      <c r="AC78">
        <f t="shared" si="12"/>
        <v>0.19999999999999973</v>
      </c>
      <c r="AD78">
        <f t="shared" si="13"/>
        <v>186</v>
      </c>
      <c r="AE78">
        <f t="shared" si="14"/>
        <v>-0.5</v>
      </c>
      <c r="AF78">
        <f t="shared" si="15"/>
        <v>0.29999999999999982</v>
      </c>
      <c r="AG78">
        <f t="shared" si="16"/>
        <v>1.3999999999999995</v>
      </c>
      <c r="AH78">
        <f t="shared" si="17"/>
        <v>0.40000000000000036</v>
      </c>
    </row>
    <row r="79" spans="1:34" x14ac:dyDescent="0.3">
      <c r="A79" s="4" t="s">
        <v>330</v>
      </c>
      <c r="B79" s="3" t="s">
        <v>329</v>
      </c>
      <c r="C79">
        <v>169</v>
      </c>
      <c r="D79">
        <v>3.9</v>
      </c>
      <c r="E79">
        <v>25</v>
      </c>
      <c r="F79">
        <v>2.9</v>
      </c>
      <c r="G79">
        <v>276</v>
      </c>
      <c r="H79">
        <v>3.2</v>
      </c>
      <c r="I79">
        <v>6.4</v>
      </c>
      <c r="J79">
        <v>6.9</v>
      </c>
      <c r="K79" s="5">
        <v>5.5</v>
      </c>
      <c r="M79" s="4" t="s">
        <v>109</v>
      </c>
      <c r="N79" s="3" t="s">
        <v>108</v>
      </c>
      <c r="O79">
        <v>257</v>
      </c>
      <c r="P79">
        <v>5.0999999999999996</v>
      </c>
      <c r="Q79">
        <v>30</v>
      </c>
      <c r="R79">
        <v>3.2</v>
      </c>
      <c r="S79">
        <v>474</v>
      </c>
      <c r="T79">
        <v>4.4000000000000004</v>
      </c>
      <c r="U79">
        <v>6.2</v>
      </c>
      <c r="V79">
        <v>7.3</v>
      </c>
      <c r="W79" s="5">
        <v>5.6</v>
      </c>
      <c r="Y79" s="3" t="s">
        <v>108</v>
      </c>
      <c r="Z79">
        <f t="shared" si="9"/>
        <v>88</v>
      </c>
      <c r="AA79">
        <f t="shared" si="10"/>
        <v>1.1999999999999997</v>
      </c>
      <c r="AB79">
        <f t="shared" si="11"/>
        <v>5</v>
      </c>
      <c r="AC79">
        <f t="shared" si="12"/>
        <v>0.30000000000000027</v>
      </c>
      <c r="AD79">
        <f t="shared" si="13"/>
        <v>198</v>
      </c>
      <c r="AE79">
        <f t="shared" si="14"/>
        <v>0</v>
      </c>
      <c r="AF79">
        <f t="shared" si="15"/>
        <v>-0.20000000000000018</v>
      </c>
      <c r="AG79">
        <f t="shared" si="16"/>
        <v>0.39999999999999947</v>
      </c>
      <c r="AH79">
        <f t="shared" si="17"/>
        <v>9.9999999999999645E-2</v>
      </c>
    </row>
    <row r="80" spans="1:34" x14ac:dyDescent="0.3">
      <c r="A80" s="23" t="s">
        <v>331</v>
      </c>
      <c r="B80" s="24" t="s">
        <v>329</v>
      </c>
      <c r="C80" s="25">
        <v>178</v>
      </c>
      <c r="D80" s="25">
        <v>4</v>
      </c>
      <c r="E80" s="25">
        <v>24</v>
      </c>
      <c r="F80" s="25">
        <v>2.8</v>
      </c>
      <c r="G80" s="25">
        <v>178</v>
      </c>
      <c r="H80" s="25">
        <v>2.4</v>
      </c>
      <c r="I80" s="25">
        <v>6.2</v>
      </c>
      <c r="J80" s="25">
        <v>6.9</v>
      </c>
      <c r="K80" s="26">
        <v>6.3</v>
      </c>
      <c r="M80" s="23" t="s">
        <v>110</v>
      </c>
      <c r="N80" s="24" t="s">
        <v>108</v>
      </c>
      <c r="O80" s="25">
        <v>171</v>
      </c>
      <c r="P80" s="25">
        <v>3.9</v>
      </c>
      <c r="Q80" s="25">
        <v>24</v>
      </c>
      <c r="R80" s="25">
        <v>2.8</v>
      </c>
      <c r="S80" s="25">
        <v>255</v>
      </c>
      <c r="T80" s="25">
        <v>3.1</v>
      </c>
      <c r="U80" s="25">
        <v>6.2</v>
      </c>
      <c r="V80" s="25">
        <v>7.7</v>
      </c>
      <c r="W80" s="26">
        <v>6.6</v>
      </c>
      <c r="Y80" s="24" t="s">
        <v>108</v>
      </c>
      <c r="Z80">
        <f t="shared" si="9"/>
        <v>-7</v>
      </c>
      <c r="AA80">
        <f t="shared" si="10"/>
        <v>-0.10000000000000009</v>
      </c>
      <c r="AB80">
        <f t="shared" si="11"/>
        <v>0</v>
      </c>
      <c r="AC80">
        <f t="shared" si="12"/>
        <v>0</v>
      </c>
      <c r="AD80">
        <f t="shared" si="13"/>
        <v>77</v>
      </c>
      <c r="AE80">
        <f t="shared" si="14"/>
        <v>0.39999999999999991</v>
      </c>
      <c r="AF80">
        <f t="shared" si="15"/>
        <v>0</v>
      </c>
      <c r="AG80">
        <f t="shared" si="16"/>
        <v>0.79999999999999982</v>
      </c>
      <c r="AH80">
        <f t="shared" si="17"/>
        <v>0.29999999999999982</v>
      </c>
    </row>
    <row r="81" spans="1:34" x14ac:dyDescent="0.3">
      <c r="A81" s="27" t="s">
        <v>332</v>
      </c>
      <c r="B81" s="28" t="s">
        <v>333</v>
      </c>
      <c r="C81" s="29">
        <v>188</v>
      </c>
      <c r="D81" s="29">
        <v>4.2</v>
      </c>
      <c r="E81" s="29">
        <v>10</v>
      </c>
      <c r="F81" s="29">
        <v>1</v>
      </c>
      <c r="G81" s="29">
        <v>226</v>
      </c>
      <c r="H81" s="29">
        <v>2.9</v>
      </c>
      <c r="I81" s="29">
        <v>5.9</v>
      </c>
      <c r="J81" s="29">
        <v>7.3</v>
      </c>
      <c r="K81" s="30">
        <v>4.7</v>
      </c>
      <c r="M81" s="27" t="s">
        <v>111</v>
      </c>
      <c r="N81" s="28" t="s">
        <v>112</v>
      </c>
      <c r="O81" s="29">
        <v>156</v>
      </c>
      <c r="P81" s="29">
        <v>3.7</v>
      </c>
      <c r="Q81" s="29">
        <v>17</v>
      </c>
      <c r="R81" s="29">
        <v>2.1</v>
      </c>
      <c r="S81" s="29">
        <v>299</v>
      </c>
      <c r="T81" s="29">
        <v>3.4</v>
      </c>
      <c r="U81" s="29">
        <v>6.5</v>
      </c>
      <c r="V81" s="29">
        <v>6.4</v>
      </c>
      <c r="W81" s="30">
        <v>6.3</v>
      </c>
      <c r="Y81" s="28" t="s">
        <v>112</v>
      </c>
      <c r="Z81">
        <f t="shared" si="9"/>
        <v>-32</v>
      </c>
      <c r="AA81">
        <f t="shared" si="10"/>
        <v>-0.5</v>
      </c>
      <c r="AB81">
        <f t="shared" si="11"/>
        <v>7</v>
      </c>
      <c r="AC81">
        <f t="shared" si="12"/>
        <v>1.1000000000000001</v>
      </c>
      <c r="AD81">
        <f t="shared" si="13"/>
        <v>73</v>
      </c>
      <c r="AE81">
        <f t="shared" si="14"/>
        <v>-0.79999999999999982</v>
      </c>
      <c r="AF81">
        <f t="shared" si="15"/>
        <v>0.59999999999999964</v>
      </c>
      <c r="AG81">
        <f t="shared" si="16"/>
        <v>-0.89999999999999947</v>
      </c>
      <c r="AH81">
        <f t="shared" si="17"/>
        <v>1.5999999999999996</v>
      </c>
    </row>
    <row r="82" spans="1:34" x14ac:dyDescent="0.3">
      <c r="A82" s="4" t="s">
        <v>334</v>
      </c>
      <c r="B82" s="3" t="s">
        <v>333</v>
      </c>
      <c r="C82">
        <v>200</v>
      </c>
      <c r="D82">
        <v>4.3</v>
      </c>
      <c r="E82">
        <v>11</v>
      </c>
      <c r="F82">
        <v>1.2</v>
      </c>
      <c r="G82">
        <v>269</v>
      </c>
      <c r="H82">
        <v>3.2</v>
      </c>
      <c r="I82">
        <v>5.8</v>
      </c>
      <c r="J82">
        <v>7.8</v>
      </c>
      <c r="K82" s="5">
        <v>8.4</v>
      </c>
      <c r="M82" s="4" t="s">
        <v>113</v>
      </c>
      <c r="N82" s="3" t="s">
        <v>112</v>
      </c>
      <c r="O82">
        <v>135</v>
      </c>
      <c r="P82">
        <v>3.5</v>
      </c>
      <c r="Q82">
        <v>15</v>
      </c>
      <c r="R82">
        <v>1.8</v>
      </c>
      <c r="S82">
        <v>387</v>
      </c>
      <c r="T82">
        <v>3.9</v>
      </c>
      <c r="U82">
        <v>6.4</v>
      </c>
      <c r="V82">
        <v>6</v>
      </c>
      <c r="W82" s="5">
        <v>6</v>
      </c>
      <c r="Y82" s="3" t="s">
        <v>112</v>
      </c>
      <c r="Z82">
        <f t="shared" si="9"/>
        <v>-65</v>
      </c>
      <c r="AA82">
        <f t="shared" si="10"/>
        <v>-0.79999999999999982</v>
      </c>
      <c r="AB82">
        <f t="shared" si="11"/>
        <v>4</v>
      </c>
      <c r="AC82">
        <f t="shared" si="12"/>
        <v>0.60000000000000009</v>
      </c>
      <c r="AD82">
        <f t="shared" si="13"/>
        <v>118</v>
      </c>
      <c r="AE82">
        <f t="shared" si="14"/>
        <v>-1.4000000000000001</v>
      </c>
      <c r="AF82">
        <f t="shared" si="15"/>
        <v>0.60000000000000053</v>
      </c>
      <c r="AG82">
        <f t="shared" si="16"/>
        <v>-1.7999999999999998</v>
      </c>
      <c r="AH82">
        <f t="shared" si="17"/>
        <v>-2.4000000000000004</v>
      </c>
    </row>
    <row r="83" spans="1:34" x14ac:dyDescent="0.3">
      <c r="A83" s="23" t="s">
        <v>335</v>
      </c>
      <c r="B83" s="24" t="s">
        <v>333</v>
      </c>
      <c r="C83" s="25">
        <v>263</v>
      </c>
      <c r="D83" s="25">
        <v>5.0999999999999996</v>
      </c>
      <c r="E83" s="25">
        <v>28</v>
      </c>
      <c r="F83" s="25">
        <v>3.1</v>
      </c>
      <c r="G83" s="25">
        <v>518</v>
      </c>
      <c r="H83" s="25">
        <v>4.5999999999999996</v>
      </c>
      <c r="I83" s="25">
        <v>6.2</v>
      </c>
      <c r="J83" s="25">
        <v>7.9</v>
      </c>
      <c r="K83" s="26">
        <v>4.8</v>
      </c>
      <c r="M83" s="23" t="s">
        <v>114</v>
      </c>
      <c r="N83" s="24" t="s">
        <v>112</v>
      </c>
      <c r="O83" s="25">
        <v>205</v>
      </c>
      <c r="P83" s="25">
        <v>4.4000000000000004</v>
      </c>
      <c r="Q83" s="25">
        <v>49</v>
      </c>
      <c r="R83" s="25">
        <v>4.0999999999999996</v>
      </c>
      <c r="S83" s="25">
        <v>474</v>
      </c>
      <c r="T83" s="25">
        <v>4.4000000000000004</v>
      </c>
      <c r="U83" s="25">
        <v>6.6</v>
      </c>
      <c r="V83" s="25">
        <v>6.9</v>
      </c>
      <c r="W83" s="26">
        <v>6.2</v>
      </c>
      <c r="Y83" s="24" t="s">
        <v>112</v>
      </c>
      <c r="Z83">
        <f t="shared" si="9"/>
        <v>-58</v>
      </c>
      <c r="AA83">
        <f t="shared" si="10"/>
        <v>-0.69999999999999929</v>
      </c>
      <c r="AB83">
        <f t="shared" si="11"/>
        <v>21</v>
      </c>
      <c r="AC83">
        <f t="shared" si="12"/>
        <v>0.99999999999999956</v>
      </c>
      <c r="AD83">
        <f t="shared" si="13"/>
        <v>-44</v>
      </c>
      <c r="AE83">
        <f t="shared" si="14"/>
        <v>-0.5</v>
      </c>
      <c r="AF83">
        <f t="shared" si="15"/>
        <v>0.39999999999999947</v>
      </c>
      <c r="AG83">
        <f t="shared" si="16"/>
        <v>-1</v>
      </c>
      <c r="AH83">
        <f t="shared" si="17"/>
        <v>1.4000000000000004</v>
      </c>
    </row>
    <row r="84" spans="1:34" x14ac:dyDescent="0.3">
      <c r="A84" s="23" t="s">
        <v>336</v>
      </c>
      <c r="B84" s="24" t="s">
        <v>337</v>
      </c>
      <c r="C84" s="25">
        <v>205</v>
      </c>
      <c r="D84" s="25">
        <v>4.4000000000000004</v>
      </c>
      <c r="E84" s="25">
        <v>24</v>
      </c>
      <c r="F84" s="25">
        <v>2.8</v>
      </c>
      <c r="G84" s="25">
        <v>368</v>
      </c>
      <c r="H84" s="25">
        <v>3.8</v>
      </c>
      <c r="I84" s="25">
        <v>6.2</v>
      </c>
      <c r="J84" s="25">
        <v>8.3000000000000007</v>
      </c>
      <c r="K84" s="26">
        <v>7.4</v>
      </c>
      <c r="M84" s="23" t="s">
        <v>115</v>
      </c>
      <c r="N84" s="24" t="s">
        <v>116</v>
      </c>
      <c r="O84" s="25">
        <v>218</v>
      </c>
      <c r="P84" s="25">
        <v>4.5999999999999996</v>
      </c>
      <c r="Q84" s="25">
        <v>24</v>
      </c>
      <c r="R84" s="25">
        <v>2.8</v>
      </c>
      <c r="S84" s="25">
        <v>223</v>
      </c>
      <c r="T84" s="25">
        <v>2.9</v>
      </c>
      <c r="U84" s="25">
        <v>6.3</v>
      </c>
      <c r="V84" s="25">
        <v>8.5</v>
      </c>
      <c r="W84" s="26">
        <v>7.7</v>
      </c>
      <c r="Y84" s="24" t="s">
        <v>116</v>
      </c>
      <c r="Z84">
        <f t="shared" si="9"/>
        <v>13</v>
      </c>
      <c r="AA84">
        <f t="shared" si="10"/>
        <v>0.19999999999999929</v>
      </c>
      <c r="AB84">
        <f t="shared" si="11"/>
        <v>0</v>
      </c>
      <c r="AC84">
        <f t="shared" si="12"/>
        <v>0</v>
      </c>
      <c r="AD84">
        <f t="shared" si="13"/>
        <v>-145</v>
      </c>
      <c r="AE84">
        <f t="shared" si="14"/>
        <v>-1</v>
      </c>
      <c r="AF84">
        <f t="shared" si="15"/>
        <v>9.9999999999999645E-2</v>
      </c>
      <c r="AG84">
        <f t="shared" si="16"/>
        <v>0.19999999999999929</v>
      </c>
      <c r="AH84">
        <f t="shared" si="17"/>
        <v>0.29999999999999982</v>
      </c>
    </row>
    <row r="85" spans="1:34" x14ac:dyDescent="0.3">
      <c r="A85" s="4" t="s">
        <v>338</v>
      </c>
      <c r="B85" s="3" t="s">
        <v>339</v>
      </c>
      <c r="C85">
        <v>102</v>
      </c>
      <c r="D85">
        <v>3</v>
      </c>
      <c r="E85">
        <v>11</v>
      </c>
      <c r="F85">
        <v>1.2</v>
      </c>
      <c r="G85">
        <v>165</v>
      </c>
      <c r="H85">
        <v>2.4</v>
      </c>
      <c r="I85">
        <v>7</v>
      </c>
      <c r="J85">
        <v>5.8</v>
      </c>
      <c r="K85" s="5">
        <v>5.7</v>
      </c>
      <c r="M85" s="4" t="s">
        <v>117</v>
      </c>
      <c r="N85" s="3" t="s">
        <v>118</v>
      </c>
      <c r="O85">
        <v>111</v>
      </c>
      <c r="P85">
        <v>3.1</v>
      </c>
      <c r="Q85">
        <v>12</v>
      </c>
      <c r="R85">
        <v>1.3</v>
      </c>
      <c r="S85">
        <v>107</v>
      </c>
      <c r="T85">
        <v>1.8</v>
      </c>
      <c r="U85">
        <v>6.6</v>
      </c>
      <c r="V85">
        <v>6.4</v>
      </c>
      <c r="W85" s="5">
        <v>5.7</v>
      </c>
      <c r="Y85" s="3" t="s">
        <v>118</v>
      </c>
      <c r="Z85">
        <f t="shared" si="9"/>
        <v>9</v>
      </c>
      <c r="AA85">
        <f t="shared" si="10"/>
        <v>0.10000000000000009</v>
      </c>
      <c r="AB85">
        <f t="shared" si="11"/>
        <v>1</v>
      </c>
      <c r="AC85">
        <f t="shared" si="12"/>
        <v>0.10000000000000009</v>
      </c>
      <c r="AD85">
        <f t="shared" si="13"/>
        <v>-58</v>
      </c>
      <c r="AE85">
        <f t="shared" si="14"/>
        <v>-1.0999999999999999</v>
      </c>
      <c r="AF85">
        <f t="shared" si="15"/>
        <v>-0.40000000000000036</v>
      </c>
      <c r="AG85">
        <f t="shared" si="16"/>
        <v>0.60000000000000053</v>
      </c>
      <c r="AH85">
        <f t="shared" si="17"/>
        <v>0</v>
      </c>
    </row>
    <row r="86" spans="1:34" x14ac:dyDescent="0.3">
      <c r="A86" s="4" t="s">
        <v>340</v>
      </c>
      <c r="B86" s="3" t="s">
        <v>339</v>
      </c>
      <c r="C86">
        <v>92</v>
      </c>
      <c r="D86">
        <v>2.8</v>
      </c>
      <c r="E86">
        <v>10</v>
      </c>
      <c r="F86">
        <v>1</v>
      </c>
      <c r="G86">
        <v>144</v>
      </c>
      <c r="H86">
        <v>2.2000000000000002</v>
      </c>
      <c r="I86">
        <v>6.9</v>
      </c>
      <c r="J86">
        <v>6.6</v>
      </c>
      <c r="K86" s="5">
        <v>6</v>
      </c>
      <c r="M86" s="4" t="s">
        <v>119</v>
      </c>
      <c r="N86" s="3" t="s">
        <v>118</v>
      </c>
      <c r="O86">
        <v>82</v>
      </c>
      <c r="P86">
        <v>2.6</v>
      </c>
      <c r="Q86">
        <v>9</v>
      </c>
      <c r="R86">
        <v>0.9</v>
      </c>
      <c r="S86">
        <v>184</v>
      </c>
      <c r="T86">
        <v>2.5</v>
      </c>
      <c r="U86">
        <v>6.7</v>
      </c>
      <c r="V86">
        <v>6.4</v>
      </c>
      <c r="W86" s="5">
        <v>6.2</v>
      </c>
      <c r="Y86" s="3" t="s">
        <v>118</v>
      </c>
      <c r="Z86">
        <f t="shared" si="9"/>
        <v>-10</v>
      </c>
      <c r="AA86">
        <f t="shared" si="10"/>
        <v>-0.19999999999999973</v>
      </c>
      <c r="AB86">
        <f t="shared" si="11"/>
        <v>-1</v>
      </c>
      <c r="AC86">
        <f t="shared" si="12"/>
        <v>-9.9999999999999978E-2</v>
      </c>
      <c r="AD86">
        <f t="shared" si="13"/>
        <v>40</v>
      </c>
      <c r="AE86">
        <f t="shared" si="14"/>
        <v>-1.3000000000000003</v>
      </c>
      <c r="AF86">
        <f t="shared" si="15"/>
        <v>-0.20000000000000018</v>
      </c>
      <c r="AG86">
        <f t="shared" si="16"/>
        <v>-0.19999999999999929</v>
      </c>
      <c r="AH86">
        <f t="shared" si="17"/>
        <v>0.20000000000000018</v>
      </c>
    </row>
    <row r="87" spans="1:34" x14ac:dyDescent="0.3">
      <c r="A87" s="23" t="s">
        <v>341</v>
      </c>
      <c r="B87" s="24" t="s">
        <v>339</v>
      </c>
      <c r="C87" s="25">
        <v>85</v>
      </c>
      <c r="D87" s="25">
        <v>2.7</v>
      </c>
      <c r="E87" s="25">
        <v>9</v>
      </c>
      <c r="F87" s="25">
        <v>0.9</v>
      </c>
      <c r="G87" s="25">
        <v>107</v>
      </c>
      <c r="H87" s="25">
        <v>1.8</v>
      </c>
      <c r="I87" s="25">
        <v>7</v>
      </c>
      <c r="J87" s="25">
        <v>5.7</v>
      </c>
      <c r="K87" s="26">
        <v>5.2</v>
      </c>
      <c r="M87" s="23" t="s">
        <v>120</v>
      </c>
      <c r="N87" s="24" t="s">
        <v>118</v>
      </c>
      <c r="O87" s="25">
        <v>75</v>
      </c>
      <c r="P87" s="25">
        <v>2.5</v>
      </c>
      <c r="Q87" s="25">
        <v>9</v>
      </c>
      <c r="R87" s="25">
        <v>0.9</v>
      </c>
      <c r="S87" s="25">
        <v>45</v>
      </c>
      <c r="T87" s="25">
        <v>0.7</v>
      </c>
      <c r="U87" s="25">
        <v>7.4</v>
      </c>
      <c r="V87" s="25">
        <v>6.1</v>
      </c>
      <c r="W87" s="26">
        <v>5.5</v>
      </c>
      <c r="Y87" s="24" t="s">
        <v>118</v>
      </c>
      <c r="Z87">
        <f t="shared" si="9"/>
        <v>-10</v>
      </c>
      <c r="AA87">
        <f t="shared" si="10"/>
        <v>-0.20000000000000018</v>
      </c>
      <c r="AB87">
        <f t="shared" si="11"/>
        <v>0</v>
      </c>
      <c r="AC87">
        <f t="shared" si="12"/>
        <v>0</v>
      </c>
      <c r="AD87">
        <f t="shared" si="13"/>
        <v>-62</v>
      </c>
      <c r="AE87">
        <f t="shared" si="14"/>
        <v>-0.9</v>
      </c>
      <c r="AF87">
        <f t="shared" si="15"/>
        <v>0.40000000000000036</v>
      </c>
      <c r="AG87">
        <f t="shared" si="16"/>
        <v>0.39999999999999947</v>
      </c>
      <c r="AH87">
        <f t="shared" si="17"/>
        <v>0.29999999999999982</v>
      </c>
    </row>
    <row r="88" spans="1:34" x14ac:dyDescent="0.3">
      <c r="A88" s="4" t="s">
        <v>342</v>
      </c>
      <c r="B88" s="3" t="s">
        <v>343</v>
      </c>
      <c r="C88">
        <v>97</v>
      </c>
      <c r="D88">
        <v>2.9</v>
      </c>
      <c r="E88">
        <v>16</v>
      </c>
      <c r="F88">
        <v>2</v>
      </c>
      <c r="G88">
        <v>223</v>
      </c>
      <c r="H88">
        <v>2.9</v>
      </c>
      <c r="I88">
        <v>7.2</v>
      </c>
      <c r="J88">
        <v>6.4</v>
      </c>
      <c r="K88" s="5">
        <v>5.4</v>
      </c>
      <c r="M88" s="4" t="s">
        <v>121</v>
      </c>
      <c r="N88" s="3" t="s">
        <v>122</v>
      </c>
      <c r="O88">
        <v>96</v>
      </c>
      <c r="P88">
        <v>2.9</v>
      </c>
      <c r="Q88">
        <v>15</v>
      </c>
      <c r="R88">
        <v>1.8</v>
      </c>
      <c r="S88">
        <v>250</v>
      </c>
      <c r="T88">
        <v>3.1</v>
      </c>
      <c r="U88">
        <v>7</v>
      </c>
      <c r="V88">
        <v>7.1</v>
      </c>
      <c r="W88" s="5">
        <v>5.7</v>
      </c>
      <c r="Y88" s="3" t="s">
        <v>122</v>
      </c>
      <c r="Z88">
        <f t="shared" si="9"/>
        <v>-1</v>
      </c>
      <c r="AA88">
        <f t="shared" si="10"/>
        <v>0</v>
      </c>
      <c r="AB88">
        <f t="shared" si="11"/>
        <v>-1</v>
      </c>
      <c r="AC88">
        <f t="shared" si="12"/>
        <v>-0.19999999999999996</v>
      </c>
      <c r="AD88">
        <f t="shared" si="13"/>
        <v>27</v>
      </c>
      <c r="AE88">
        <f t="shared" si="14"/>
        <v>-1.0999999999999999</v>
      </c>
      <c r="AF88">
        <f t="shared" si="15"/>
        <v>-0.20000000000000018</v>
      </c>
      <c r="AG88">
        <f t="shared" si="16"/>
        <v>0.69999999999999929</v>
      </c>
      <c r="AH88">
        <f t="shared" si="17"/>
        <v>0.29999999999999982</v>
      </c>
    </row>
    <row r="89" spans="1:34" x14ac:dyDescent="0.3">
      <c r="A89" s="4" t="s">
        <v>344</v>
      </c>
      <c r="B89" s="3" t="s">
        <v>343</v>
      </c>
      <c r="C89">
        <v>94</v>
      </c>
      <c r="D89">
        <v>2.9</v>
      </c>
      <c r="E89">
        <v>12</v>
      </c>
      <c r="F89">
        <v>1.3</v>
      </c>
      <c r="G89">
        <v>133</v>
      </c>
      <c r="H89">
        <v>2.1</v>
      </c>
      <c r="I89">
        <v>6.8</v>
      </c>
      <c r="J89">
        <v>6.3</v>
      </c>
      <c r="K89" s="5">
        <v>6</v>
      </c>
      <c r="M89" s="4" t="s">
        <v>123</v>
      </c>
      <c r="N89" s="3" t="s">
        <v>122</v>
      </c>
      <c r="O89">
        <v>96</v>
      </c>
      <c r="P89">
        <v>2.9</v>
      </c>
      <c r="Q89">
        <v>13</v>
      </c>
      <c r="R89">
        <v>1.5</v>
      </c>
      <c r="S89">
        <v>344</v>
      </c>
      <c r="T89">
        <v>3.6</v>
      </c>
      <c r="U89">
        <v>6.6</v>
      </c>
      <c r="V89">
        <v>6.3</v>
      </c>
      <c r="W89" s="5">
        <v>5.7</v>
      </c>
      <c r="Y89" s="3" t="s">
        <v>122</v>
      </c>
      <c r="Z89">
        <f t="shared" si="9"/>
        <v>2</v>
      </c>
      <c r="AA89">
        <f t="shared" si="10"/>
        <v>0</v>
      </c>
      <c r="AB89">
        <f t="shared" si="11"/>
        <v>1</v>
      </c>
      <c r="AC89">
        <f t="shared" si="12"/>
        <v>0.19999999999999996</v>
      </c>
      <c r="AD89">
        <f t="shared" si="13"/>
        <v>211</v>
      </c>
      <c r="AE89">
        <f t="shared" si="14"/>
        <v>-0.60000000000000009</v>
      </c>
      <c r="AF89">
        <f t="shared" si="15"/>
        <v>-0.20000000000000018</v>
      </c>
      <c r="AG89">
        <f t="shared" si="16"/>
        <v>0</v>
      </c>
      <c r="AH89">
        <f t="shared" si="17"/>
        <v>-0.29999999999999982</v>
      </c>
    </row>
    <row r="90" spans="1:34" x14ac:dyDescent="0.3">
      <c r="A90" s="4" t="s">
        <v>345</v>
      </c>
      <c r="B90" s="3" t="s">
        <v>343</v>
      </c>
      <c r="C90">
        <v>91</v>
      </c>
      <c r="D90">
        <v>2.8</v>
      </c>
      <c r="E90">
        <v>11</v>
      </c>
      <c r="F90">
        <v>1.2</v>
      </c>
      <c r="G90">
        <v>170</v>
      </c>
      <c r="H90">
        <v>2.4</v>
      </c>
      <c r="I90">
        <v>7.2</v>
      </c>
      <c r="J90">
        <v>6.3</v>
      </c>
      <c r="K90" s="5">
        <v>5.5</v>
      </c>
      <c r="M90" s="4" t="s">
        <v>124</v>
      </c>
      <c r="N90" s="3" t="s">
        <v>122</v>
      </c>
      <c r="O90">
        <v>98</v>
      </c>
      <c r="P90">
        <v>2.9</v>
      </c>
      <c r="Q90">
        <v>13</v>
      </c>
      <c r="R90">
        <v>1.5</v>
      </c>
      <c r="S90">
        <v>171</v>
      </c>
      <c r="T90">
        <v>2.4</v>
      </c>
      <c r="U90">
        <v>7.2</v>
      </c>
      <c r="V90">
        <v>6.5</v>
      </c>
      <c r="W90" s="5">
        <v>6.2</v>
      </c>
      <c r="Y90" s="3" t="s">
        <v>122</v>
      </c>
      <c r="Z90">
        <f t="shared" si="9"/>
        <v>7</v>
      </c>
      <c r="AA90">
        <f t="shared" si="10"/>
        <v>0.10000000000000009</v>
      </c>
      <c r="AB90">
        <f t="shared" si="11"/>
        <v>2</v>
      </c>
      <c r="AC90">
        <f t="shared" si="12"/>
        <v>0.30000000000000004</v>
      </c>
      <c r="AD90">
        <f t="shared" si="13"/>
        <v>1</v>
      </c>
      <c r="AE90">
        <f t="shared" si="14"/>
        <v>-0.89999999999999991</v>
      </c>
      <c r="AF90">
        <f t="shared" si="15"/>
        <v>0</v>
      </c>
      <c r="AG90">
        <f t="shared" si="16"/>
        <v>0.20000000000000018</v>
      </c>
      <c r="AH90">
        <f t="shared" si="17"/>
        <v>0.70000000000000018</v>
      </c>
    </row>
    <row r="91" spans="1:34" x14ac:dyDescent="0.3">
      <c r="A91" s="23" t="s">
        <v>346</v>
      </c>
      <c r="B91" s="24" t="s">
        <v>343</v>
      </c>
      <c r="C91" s="25">
        <v>85</v>
      </c>
      <c r="D91" s="25">
        <v>2.7</v>
      </c>
      <c r="E91" s="25">
        <v>10</v>
      </c>
      <c r="F91" s="25">
        <v>1</v>
      </c>
      <c r="G91" s="25">
        <v>154</v>
      </c>
      <c r="H91" s="25">
        <v>2.2999999999999998</v>
      </c>
      <c r="I91" s="25">
        <v>7.2</v>
      </c>
      <c r="J91" s="25">
        <v>5.9</v>
      </c>
      <c r="K91" s="26">
        <v>5.4</v>
      </c>
      <c r="M91" s="23" t="s">
        <v>125</v>
      </c>
      <c r="N91" s="24" t="s">
        <v>122</v>
      </c>
      <c r="O91" s="25">
        <v>99</v>
      </c>
      <c r="P91" s="25">
        <v>2.9</v>
      </c>
      <c r="Q91" s="25">
        <v>8</v>
      </c>
      <c r="R91" s="25">
        <v>0.8</v>
      </c>
      <c r="S91" s="25">
        <v>118</v>
      </c>
      <c r="T91" s="25">
        <v>1.9</v>
      </c>
      <c r="U91" s="25">
        <v>7</v>
      </c>
      <c r="V91" s="25">
        <v>6.2</v>
      </c>
      <c r="W91" s="26">
        <v>5.9</v>
      </c>
      <c r="Y91" s="24" t="s">
        <v>122</v>
      </c>
      <c r="Z91">
        <f t="shared" si="9"/>
        <v>14</v>
      </c>
      <c r="AA91">
        <f t="shared" si="10"/>
        <v>0.19999999999999973</v>
      </c>
      <c r="AB91">
        <f t="shared" si="11"/>
        <v>-2</v>
      </c>
      <c r="AC91">
        <f t="shared" si="12"/>
        <v>-0.19999999999999996</v>
      </c>
      <c r="AD91">
        <f t="shared" si="13"/>
        <v>-36</v>
      </c>
      <c r="AE91">
        <f t="shared" si="14"/>
        <v>-1.4999999999999998</v>
      </c>
      <c r="AF91">
        <f t="shared" si="15"/>
        <v>-0.20000000000000018</v>
      </c>
      <c r="AG91">
        <f t="shared" si="16"/>
        <v>0.29999999999999982</v>
      </c>
      <c r="AH91">
        <f t="shared" si="17"/>
        <v>0.5</v>
      </c>
    </row>
    <row r="92" spans="1:34" x14ac:dyDescent="0.3">
      <c r="A92" s="4" t="s">
        <v>347</v>
      </c>
      <c r="B92" s="3" t="s">
        <v>348</v>
      </c>
      <c r="C92">
        <v>273</v>
      </c>
      <c r="D92">
        <v>5.2</v>
      </c>
      <c r="E92">
        <v>29</v>
      </c>
      <c r="F92">
        <v>3.2</v>
      </c>
      <c r="G92">
        <v>498</v>
      </c>
      <c r="H92">
        <v>4.5</v>
      </c>
      <c r="I92">
        <v>6.2</v>
      </c>
      <c r="J92">
        <v>8.6</v>
      </c>
      <c r="K92" s="5">
        <v>5.2</v>
      </c>
      <c r="M92" s="4" t="s">
        <v>126</v>
      </c>
      <c r="N92" s="3" t="s">
        <v>127</v>
      </c>
      <c r="O92">
        <v>180</v>
      </c>
      <c r="P92">
        <v>4.0999999999999996</v>
      </c>
      <c r="Q92">
        <v>30</v>
      </c>
      <c r="R92">
        <v>3.2</v>
      </c>
      <c r="S92">
        <v>578</v>
      </c>
      <c r="T92">
        <v>4.9000000000000004</v>
      </c>
      <c r="U92">
        <v>6.7</v>
      </c>
      <c r="V92">
        <v>6.8</v>
      </c>
      <c r="W92" s="5">
        <v>6.7</v>
      </c>
      <c r="Y92" s="3" t="s">
        <v>127</v>
      </c>
      <c r="Z92">
        <f t="shared" si="9"/>
        <v>-93</v>
      </c>
      <c r="AA92">
        <f t="shared" si="10"/>
        <v>-1.1000000000000005</v>
      </c>
      <c r="AB92">
        <f t="shared" si="11"/>
        <v>1</v>
      </c>
      <c r="AC92">
        <f t="shared" si="12"/>
        <v>0</v>
      </c>
      <c r="AD92">
        <f t="shared" si="13"/>
        <v>80</v>
      </c>
      <c r="AE92">
        <f t="shared" si="14"/>
        <v>-1.2999999999999998</v>
      </c>
      <c r="AF92">
        <f t="shared" si="15"/>
        <v>0.5</v>
      </c>
      <c r="AG92">
        <f t="shared" si="16"/>
        <v>-1.7999999999999998</v>
      </c>
      <c r="AH92">
        <f t="shared" si="17"/>
        <v>1.5</v>
      </c>
    </row>
    <row r="93" spans="1:34" x14ac:dyDescent="0.3">
      <c r="A93" s="23" t="s">
        <v>349</v>
      </c>
      <c r="B93" s="24" t="s">
        <v>348</v>
      </c>
      <c r="C93" s="25">
        <v>249</v>
      </c>
      <c r="D93" s="25">
        <v>4.9000000000000004</v>
      </c>
      <c r="E93" s="25">
        <v>30</v>
      </c>
      <c r="F93" s="25">
        <v>3.2</v>
      </c>
      <c r="G93" s="25">
        <v>405</v>
      </c>
      <c r="H93" s="25">
        <v>4</v>
      </c>
      <c r="I93" s="25">
        <v>6.1</v>
      </c>
      <c r="J93" s="25">
        <v>7.9</v>
      </c>
      <c r="K93" s="26">
        <v>4.9000000000000004</v>
      </c>
      <c r="M93" s="23" t="s">
        <v>128</v>
      </c>
      <c r="N93" s="24" t="s">
        <v>127</v>
      </c>
      <c r="O93" s="25">
        <v>200</v>
      </c>
      <c r="P93" s="25">
        <v>4.3</v>
      </c>
      <c r="Q93" s="25">
        <v>24</v>
      </c>
      <c r="R93" s="25">
        <v>2.8</v>
      </c>
      <c r="S93" s="25">
        <v>266</v>
      </c>
      <c r="T93" s="25">
        <v>3.2</v>
      </c>
      <c r="U93" s="25">
        <v>6.3</v>
      </c>
      <c r="V93" s="25">
        <v>6.5</v>
      </c>
      <c r="W93" s="26">
        <v>6.2</v>
      </c>
      <c r="Y93" s="24" t="s">
        <v>127</v>
      </c>
      <c r="Z93">
        <f t="shared" si="9"/>
        <v>-49</v>
      </c>
      <c r="AA93">
        <f t="shared" si="10"/>
        <v>-0.60000000000000053</v>
      </c>
      <c r="AB93">
        <f t="shared" si="11"/>
        <v>-6</v>
      </c>
      <c r="AC93">
        <f t="shared" si="12"/>
        <v>-0.40000000000000036</v>
      </c>
      <c r="AD93">
        <f t="shared" si="13"/>
        <v>-139</v>
      </c>
      <c r="AE93">
        <f t="shared" si="14"/>
        <v>-1.2000000000000002</v>
      </c>
      <c r="AF93">
        <f t="shared" si="15"/>
        <v>0.20000000000000018</v>
      </c>
      <c r="AG93">
        <f t="shared" si="16"/>
        <v>-1.4000000000000004</v>
      </c>
      <c r="AH93">
        <f t="shared" si="17"/>
        <v>1.2999999999999998</v>
      </c>
    </row>
    <row r="94" spans="1:34" x14ac:dyDescent="0.3">
      <c r="A94" s="23" t="s">
        <v>350</v>
      </c>
      <c r="B94" s="24" t="s">
        <v>351</v>
      </c>
      <c r="C94" s="25">
        <v>226</v>
      </c>
      <c r="D94" s="25">
        <v>4.7</v>
      </c>
      <c r="E94" s="25">
        <v>28</v>
      </c>
      <c r="F94" s="25">
        <v>3.1</v>
      </c>
      <c r="G94" s="25">
        <v>256</v>
      </c>
      <c r="H94" s="25">
        <v>3.1</v>
      </c>
      <c r="I94" s="25">
        <v>6.2</v>
      </c>
      <c r="J94" s="25">
        <v>6.5</v>
      </c>
      <c r="K94" s="26">
        <v>6.6</v>
      </c>
      <c r="M94" s="23" t="s">
        <v>129</v>
      </c>
      <c r="N94" s="24" t="s">
        <v>130</v>
      </c>
      <c r="O94" s="25">
        <v>259</v>
      </c>
      <c r="P94" s="25">
        <v>5.0999999999999996</v>
      </c>
      <c r="Q94" s="25">
        <v>32</v>
      </c>
      <c r="R94" s="25">
        <v>3.3</v>
      </c>
      <c r="S94" s="25">
        <v>230</v>
      </c>
      <c r="T94" s="25">
        <v>2.9</v>
      </c>
      <c r="U94" s="25">
        <v>7.2</v>
      </c>
      <c r="V94" s="25">
        <v>7</v>
      </c>
      <c r="W94" s="26">
        <v>6.6</v>
      </c>
      <c r="Y94" s="24" t="s">
        <v>130</v>
      </c>
      <c r="Z94">
        <f t="shared" si="9"/>
        <v>33</v>
      </c>
      <c r="AA94">
        <f t="shared" si="10"/>
        <v>0.39999999999999947</v>
      </c>
      <c r="AB94">
        <f t="shared" si="11"/>
        <v>4</v>
      </c>
      <c r="AC94">
        <f t="shared" si="12"/>
        <v>0.19999999999999973</v>
      </c>
      <c r="AD94">
        <f t="shared" si="13"/>
        <v>-26</v>
      </c>
      <c r="AE94">
        <f t="shared" si="14"/>
        <v>0.19999999999999973</v>
      </c>
      <c r="AF94">
        <f t="shared" si="15"/>
        <v>1</v>
      </c>
      <c r="AG94">
        <f t="shared" si="16"/>
        <v>0.5</v>
      </c>
      <c r="AH94">
        <f t="shared" si="17"/>
        <v>0</v>
      </c>
    </row>
    <row r="95" spans="1:34" x14ac:dyDescent="0.3">
      <c r="A95" s="23" t="s">
        <v>352</v>
      </c>
      <c r="B95" s="24" t="s">
        <v>353</v>
      </c>
      <c r="C95" s="25">
        <v>191</v>
      </c>
      <c r="D95" s="25">
        <v>4.2</v>
      </c>
      <c r="E95" s="25">
        <v>28</v>
      </c>
      <c r="F95" s="25">
        <v>3.1</v>
      </c>
      <c r="G95" s="25">
        <v>288</v>
      </c>
      <c r="H95" s="25">
        <v>3.3</v>
      </c>
      <c r="I95" s="25">
        <v>6.2</v>
      </c>
      <c r="J95" s="25">
        <v>5.4</v>
      </c>
      <c r="K95" s="26">
        <v>5.5</v>
      </c>
      <c r="M95" s="23" t="s">
        <v>131</v>
      </c>
      <c r="N95" s="24" t="s">
        <v>132</v>
      </c>
      <c r="O95" s="25">
        <v>140</v>
      </c>
      <c r="P95" s="25">
        <v>3.5</v>
      </c>
      <c r="Q95" s="25">
        <v>25</v>
      </c>
      <c r="R95" s="25">
        <v>2.9</v>
      </c>
      <c r="S95" s="25">
        <v>209</v>
      </c>
      <c r="T95" s="25">
        <v>2.7</v>
      </c>
      <c r="U95" s="25">
        <v>6.9</v>
      </c>
      <c r="V95" s="25">
        <v>6.1</v>
      </c>
      <c r="W95" s="26">
        <v>5.9</v>
      </c>
      <c r="Y95" s="24" t="s">
        <v>132</v>
      </c>
      <c r="Z95">
        <f t="shared" si="9"/>
        <v>-51</v>
      </c>
      <c r="AA95">
        <f t="shared" si="10"/>
        <v>-0.70000000000000018</v>
      </c>
      <c r="AB95">
        <f t="shared" si="11"/>
        <v>-3</v>
      </c>
      <c r="AC95">
        <f t="shared" si="12"/>
        <v>-0.20000000000000018</v>
      </c>
      <c r="AD95">
        <f t="shared" si="13"/>
        <v>-79</v>
      </c>
      <c r="AE95">
        <f t="shared" si="14"/>
        <v>-0.39999999999999991</v>
      </c>
      <c r="AF95">
        <f t="shared" si="15"/>
        <v>0.70000000000000018</v>
      </c>
      <c r="AG95">
        <f t="shared" si="16"/>
        <v>0.69999999999999929</v>
      </c>
      <c r="AH95">
        <f t="shared" si="17"/>
        <v>0.40000000000000036</v>
      </c>
    </row>
    <row r="96" spans="1:34" x14ac:dyDescent="0.3">
      <c r="A96" s="23" t="s">
        <v>354</v>
      </c>
      <c r="B96" s="24" t="s">
        <v>355</v>
      </c>
      <c r="C96" s="25">
        <v>124</v>
      </c>
      <c r="D96" s="25">
        <v>3.3</v>
      </c>
      <c r="E96" s="25">
        <v>12</v>
      </c>
      <c r="F96" s="25">
        <v>1.3</v>
      </c>
      <c r="G96" s="25">
        <v>151</v>
      </c>
      <c r="H96" s="25">
        <v>2.2999999999999998</v>
      </c>
      <c r="I96" s="25">
        <v>6.5</v>
      </c>
      <c r="J96" s="25">
        <v>6.6</v>
      </c>
      <c r="K96" s="26">
        <v>5.5</v>
      </c>
      <c r="M96" s="23" t="s">
        <v>133</v>
      </c>
      <c r="N96" s="24" t="s">
        <v>134</v>
      </c>
      <c r="O96" s="25">
        <v>117</v>
      </c>
      <c r="P96" s="25">
        <v>3.2</v>
      </c>
      <c r="Q96" s="25">
        <v>13</v>
      </c>
      <c r="R96" s="25">
        <v>1.5</v>
      </c>
      <c r="S96" s="25">
        <v>128</v>
      </c>
      <c r="T96" s="25">
        <v>2.1</v>
      </c>
      <c r="U96" s="25">
        <v>6.2</v>
      </c>
      <c r="V96" s="25">
        <v>6.2</v>
      </c>
      <c r="W96" s="26">
        <v>6.6</v>
      </c>
      <c r="Y96" s="24" t="s">
        <v>134</v>
      </c>
      <c r="Z96">
        <f t="shared" si="9"/>
        <v>-7</v>
      </c>
      <c r="AA96">
        <f t="shared" si="10"/>
        <v>-9.9999999999999645E-2</v>
      </c>
      <c r="AB96">
        <f t="shared" si="11"/>
        <v>1</v>
      </c>
      <c r="AC96">
        <f t="shared" si="12"/>
        <v>0.19999999999999996</v>
      </c>
      <c r="AD96">
        <f t="shared" si="13"/>
        <v>-23</v>
      </c>
      <c r="AE96">
        <f t="shared" si="14"/>
        <v>-0.79999999999999982</v>
      </c>
      <c r="AF96">
        <f t="shared" si="15"/>
        <v>-0.29999999999999982</v>
      </c>
      <c r="AG96">
        <f t="shared" si="16"/>
        <v>-0.39999999999999947</v>
      </c>
      <c r="AH96">
        <f t="shared" si="17"/>
        <v>1.0999999999999996</v>
      </c>
    </row>
    <row r="97" spans="1:34" x14ac:dyDescent="0.3">
      <c r="A97" s="4" t="s">
        <v>356</v>
      </c>
      <c r="B97" s="3" t="s">
        <v>357</v>
      </c>
      <c r="C97">
        <v>239</v>
      </c>
      <c r="D97">
        <v>4.8</v>
      </c>
      <c r="E97">
        <v>45</v>
      </c>
      <c r="F97">
        <v>3.9</v>
      </c>
      <c r="G97">
        <v>343</v>
      </c>
      <c r="H97">
        <v>3.6</v>
      </c>
      <c r="I97">
        <v>6.3</v>
      </c>
      <c r="J97">
        <v>10.6</v>
      </c>
      <c r="K97" s="5">
        <v>5.6</v>
      </c>
      <c r="M97" s="4" t="s">
        <v>135</v>
      </c>
      <c r="N97" s="3" t="s">
        <v>136</v>
      </c>
      <c r="O97">
        <v>221</v>
      </c>
      <c r="P97">
        <v>4.5999999999999996</v>
      </c>
      <c r="Q97">
        <v>38</v>
      </c>
      <c r="R97">
        <v>3.6</v>
      </c>
      <c r="S97">
        <v>213</v>
      </c>
      <c r="T97">
        <v>2.8</v>
      </c>
      <c r="U97">
        <v>6.3</v>
      </c>
      <c r="V97">
        <v>11.9</v>
      </c>
      <c r="W97" s="5">
        <v>6.5</v>
      </c>
      <c r="Y97" s="3" t="s">
        <v>136</v>
      </c>
      <c r="Z97">
        <f t="shared" si="9"/>
        <v>-18</v>
      </c>
      <c r="AA97">
        <f t="shared" si="10"/>
        <v>-0.20000000000000018</v>
      </c>
      <c r="AB97">
        <f t="shared" si="11"/>
        <v>-7</v>
      </c>
      <c r="AC97">
        <f t="shared" si="12"/>
        <v>-0.29999999999999982</v>
      </c>
      <c r="AD97">
        <f t="shared" si="13"/>
        <v>-130</v>
      </c>
      <c r="AE97">
        <f t="shared" si="14"/>
        <v>0</v>
      </c>
      <c r="AF97">
        <f t="shared" si="15"/>
        <v>0</v>
      </c>
      <c r="AG97">
        <f t="shared" si="16"/>
        <v>1.3000000000000007</v>
      </c>
      <c r="AH97">
        <f t="shared" si="17"/>
        <v>0.90000000000000036</v>
      </c>
    </row>
    <row r="98" spans="1:34" x14ac:dyDescent="0.3">
      <c r="A98" s="23" t="s">
        <v>358</v>
      </c>
      <c r="B98" s="24" t="s">
        <v>357</v>
      </c>
      <c r="C98" s="25">
        <v>258</v>
      </c>
      <c r="D98" s="25">
        <v>5.0999999999999996</v>
      </c>
      <c r="E98" s="25">
        <v>42</v>
      </c>
      <c r="F98" s="25">
        <v>3.8</v>
      </c>
      <c r="G98" s="25">
        <v>333</v>
      </c>
      <c r="H98" s="25">
        <v>3.6</v>
      </c>
      <c r="I98" s="25">
        <v>6.4</v>
      </c>
      <c r="J98" s="25">
        <v>10</v>
      </c>
      <c r="K98" s="26">
        <v>5.3</v>
      </c>
      <c r="M98" s="23" t="s">
        <v>137</v>
      </c>
      <c r="N98" s="24" t="s">
        <v>136</v>
      </c>
      <c r="O98" s="25">
        <v>268</v>
      </c>
      <c r="P98" s="25">
        <v>5.2</v>
      </c>
      <c r="Q98" s="25">
        <v>41</v>
      </c>
      <c r="R98" s="25">
        <v>3.8</v>
      </c>
      <c r="S98" s="25">
        <v>307</v>
      </c>
      <c r="T98" s="25">
        <v>3.4</v>
      </c>
      <c r="U98" s="25">
        <v>6.2</v>
      </c>
      <c r="V98" s="25">
        <v>9.6</v>
      </c>
      <c r="W98" s="26">
        <v>6.5</v>
      </c>
      <c r="Y98" s="24" t="s">
        <v>136</v>
      </c>
      <c r="Z98">
        <f t="shared" si="9"/>
        <v>10</v>
      </c>
      <c r="AA98">
        <f t="shared" si="10"/>
        <v>0.10000000000000053</v>
      </c>
      <c r="AB98">
        <f t="shared" si="11"/>
        <v>-1</v>
      </c>
      <c r="AC98">
        <f t="shared" si="12"/>
        <v>0</v>
      </c>
      <c r="AD98">
        <f t="shared" si="13"/>
        <v>-26</v>
      </c>
      <c r="AE98">
        <f t="shared" si="14"/>
        <v>0.19999999999999973</v>
      </c>
      <c r="AF98">
        <f t="shared" si="15"/>
        <v>-0.20000000000000018</v>
      </c>
      <c r="AG98">
        <f t="shared" si="16"/>
        <v>-0.40000000000000036</v>
      </c>
      <c r="AH98">
        <f t="shared" si="17"/>
        <v>1.2000000000000002</v>
      </c>
    </row>
    <row r="99" spans="1:34" x14ac:dyDescent="0.3">
      <c r="A99" s="4" t="s">
        <v>359</v>
      </c>
      <c r="B99" s="3" t="s">
        <v>360</v>
      </c>
      <c r="C99">
        <v>143</v>
      </c>
      <c r="D99">
        <v>3.6</v>
      </c>
      <c r="E99">
        <v>13</v>
      </c>
      <c r="F99">
        <v>1.5</v>
      </c>
      <c r="G99">
        <v>189</v>
      </c>
      <c r="H99">
        <v>2.6</v>
      </c>
      <c r="I99">
        <v>5.9</v>
      </c>
      <c r="J99">
        <v>6</v>
      </c>
      <c r="K99" s="5">
        <v>5.9</v>
      </c>
      <c r="M99" s="4" t="s">
        <v>138</v>
      </c>
      <c r="N99" s="3" t="s">
        <v>139</v>
      </c>
      <c r="O99">
        <v>146</v>
      </c>
      <c r="P99">
        <v>3.6</v>
      </c>
      <c r="Q99">
        <v>17</v>
      </c>
      <c r="R99">
        <v>2.1</v>
      </c>
      <c r="S99">
        <v>181</v>
      </c>
      <c r="T99">
        <v>2.5</v>
      </c>
      <c r="U99">
        <v>6</v>
      </c>
      <c r="V99">
        <v>6.6</v>
      </c>
      <c r="W99" s="5">
        <v>6.7</v>
      </c>
      <c r="Y99" s="3" t="s">
        <v>139</v>
      </c>
      <c r="Z99">
        <f t="shared" si="9"/>
        <v>3</v>
      </c>
      <c r="AA99">
        <f t="shared" si="10"/>
        <v>0</v>
      </c>
      <c r="AB99">
        <f t="shared" si="11"/>
        <v>4</v>
      </c>
      <c r="AC99">
        <f t="shared" si="12"/>
        <v>0.60000000000000009</v>
      </c>
      <c r="AD99">
        <f t="shared" si="13"/>
        <v>-8</v>
      </c>
      <c r="AE99">
        <f t="shared" si="14"/>
        <v>-0.5</v>
      </c>
      <c r="AF99">
        <f t="shared" si="15"/>
        <v>9.9999999999999645E-2</v>
      </c>
      <c r="AG99">
        <f t="shared" si="16"/>
        <v>0.59999999999999964</v>
      </c>
      <c r="AH99">
        <f t="shared" si="17"/>
        <v>0.79999999999999982</v>
      </c>
    </row>
    <row r="100" spans="1:34" x14ac:dyDescent="0.3">
      <c r="A100" s="23" t="s">
        <v>361</v>
      </c>
      <c r="B100" s="24" t="s">
        <v>360</v>
      </c>
      <c r="C100" s="25">
        <v>133</v>
      </c>
      <c r="D100" s="25">
        <v>3.4</v>
      </c>
      <c r="E100" s="25">
        <v>10</v>
      </c>
      <c r="F100" s="25">
        <v>1</v>
      </c>
      <c r="G100" s="25">
        <v>148</v>
      </c>
      <c r="H100" s="25">
        <v>2.2000000000000002</v>
      </c>
      <c r="I100" s="25">
        <v>6.4</v>
      </c>
      <c r="J100" s="25">
        <v>6.6</v>
      </c>
      <c r="K100" s="26">
        <v>5.8</v>
      </c>
      <c r="M100" s="23" t="s">
        <v>140</v>
      </c>
      <c r="N100" s="24" t="s">
        <v>139</v>
      </c>
      <c r="O100" s="25">
        <v>174</v>
      </c>
      <c r="P100" s="25">
        <v>3.9</v>
      </c>
      <c r="Q100" s="25">
        <v>10</v>
      </c>
      <c r="R100" s="25">
        <v>1</v>
      </c>
      <c r="S100" s="25">
        <v>171</v>
      </c>
      <c r="T100" s="25">
        <v>2.4</v>
      </c>
      <c r="U100" s="25">
        <v>6.3</v>
      </c>
      <c r="V100" s="25">
        <v>6</v>
      </c>
      <c r="W100" s="26">
        <v>6.2</v>
      </c>
      <c r="Y100" s="24" t="s">
        <v>139</v>
      </c>
      <c r="Z100">
        <f t="shared" si="9"/>
        <v>41</v>
      </c>
      <c r="AA100">
        <f t="shared" si="10"/>
        <v>0.5</v>
      </c>
      <c r="AB100">
        <f t="shared" si="11"/>
        <v>0</v>
      </c>
      <c r="AC100">
        <f t="shared" si="12"/>
        <v>0</v>
      </c>
      <c r="AD100">
        <f t="shared" si="13"/>
        <v>23</v>
      </c>
      <c r="AE100">
        <f t="shared" si="14"/>
        <v>-1.2000000000000002</v>
      </c>
      <c r="AF100">
        <f t="shared" si="15"/>
        <v>-0.10000000000000053</v>
      </c>
      <c r="AG100">
        <f t="shared" si="16"/>
        <v>-0.59999999999999964</v>
      </c>
      <c r="AH100">
        <f t="shared" si="17"/>
        <v>0.40000000000000036</v>
      </c>
    </row>
    <row r="101" spans="1:34" x14ac:dyDescent="0.3">
      <c r="A101" s="23" t="s">
        <v>362</v>
      </c>
      <c r="B101" s="24" t="s">
        <v>363</v>
      </c>
      <c r="C101" s="25">
        <v>96</v>
      </c>
      <c r="D101" s="25">
        <v>2.9</v>
      </c>
      <c r="E101" s="25">
        <v>7</v>
      </c>
      <c r="F101" s="25">
        <v>0.7</v>
      </c>
      <c r="G101" s="25">
        <v>192</v>
      </c>
      <c r="H101" s="25">
        <v>2.6</v>
      </c>
      <c r="I101" s="25">
        <v>5.7</v>
      </c>
      <c r="J101" s="25">
        <v>4.7</v>
      </c>
      <c r="K101" s="26">
        <v>4.8</v>
      </c>
      <c r="M101" s="23" t="s">
        <v>141</v>
      </c>
      <c r="N101" s="24" t="s">
        <v>142</v>
      </c>
      <c r="O101" s="25">
        <v>80</v>
      </c>
      <c r="P101" s="25">
        <v>2.6</v>
      </c>
      <c r="Q101" s="25">
        <v>5</v>
      </c>
      <c r="R101" s="25">
        <v>0.5</v>
      </c>
      <c r="S101" s="25">
        <v>112</v>
      </c>
      <c r="T101" s="25">
        <v>1.9</v>
      </c>
      <c r="U101" s="25">
        <v>6</v>
      </c>
      <c r="V101" s="25">
        <v>5.7</v>
      </c>
      <c r="W101" s="26">
        <v>5.7</v>
      </c>
      <c r="Y101" s="24" t="s">
        <v>142</v>
      </c>
      <c r="Z101">
        <f t="shared" si="9"/>
        <v>-16</v>
      </c>
      <c r="AA101">
        <f t="shared" si="10"/>
        <v>-0.29999999999999982</v>
      </c>
      <c r="AB101">
        <f t="shared" si="11"/>
        <v>-2</v>
      </c>
      <c r="AC101">
        <f t="shared" si="12"/>
        <v>-0.19999999999999996</v>
      </c>
      <c r="AD101">
        <f t="shared" si="13"/>
        <v>-80</v>
      </c>
      <c r="AE101">
        <f t="shared" si="14"/>
        <v>-2.1</v>
      </c>
      <c r="AF101">
        <f t="shared" si="15"/>
        <v>0.29999999999999982</v>
      </c>
      <c r="AG101">
        <f t="shared" si="16"/>
        <v>1</v>
      </c>
      <c r="AH101">
        <f t="shared" si="17"/>
        <v>0.90000000000000036</v>
      </c>
    </row>
    <row r="102" spans="1:34" x14ac:dyDescent="0.3">
      <c r="A102" s="23" t="s">
        <v>364</v>
      </c>
      <c r="B102" s="24" t="s">
        <v>365</v>
      </c>
      <c r="C102" s="25">
        <v>192</v>
      </c>
      <c r="D102" s="25">
        <v>4.2</v>
      </c>
      <c r="E102" s="25">
        <v>15</v>
      </c>
      <c r="F102" s="25">
        <v>1.8</v>
      </c>
      <c r="G102" s="25">
        <v>388</v>
      </c>
      <c r="H102" s="25">
        <v>3.9</v>
      </c>
      <c r="I102" s="25">
        <v>5.5</v>
      </c>
      <c r="J102" s="25">
        <v>9.3000000000000007</v>
      </c>
      <c r="K102" s="26">
        <v>4.9000000000000004</v>
      </c>
      <c r="M102" s="23" t="s">
        <v>143</v>
      </c>
      <c r="N102" s="24" t="s">
        <v>144</v>
      </c>
      <c r="O102" s="25">
        <v>152</v>
      </c>
      <c r="P102" s="25">
        <v>3.7</v>
      </c>
      <c r="Q102" s="25">
        <v>8</v>
      </c>
      <c r="R102" s="25">
        <v>0.8</v>
      </c>
      <c r="S102" s="25">
        <v>355</v>
      </c>
      <c r="T102" s="25">
        <v>3.7</v>
      </c>
      <c r="U102" s="25">
        <v>5.6</v>
      </c>
      <c r="V102" s="25">
        <v>8.1</v>
      </c>
      <c r="W102" s="26">
        <v>5.3</v>
      </c>
      <c r="Y102" s="24" t="s">
        <v>144</v>
      </c>
      <c r="Z102">
        <f t="shared" si="9"/>
        <v>-40</v>
      </c>
      <c r="AA102">
        <f t="shared" si="10"/>
        <v>-0.5</v>
      </c>
      <c r="AB102">
        <f t="shared" si="11"/>
        <v>-7</v>
      </c>
      <c r="AC102">
        <f t="shared" si="12"/>
        <v>-1</v>
      </c>
      <c r="AD102">
        <f t="shared" si="13"/>
        <v>-33</v>
      </c>
      <c r="AE102">
        <f t="shared" si="14"/>
        <v>-3.0999999999999996</v>
      </c>
      <c r="AF102">
        <f t="shared" si="15"/>
        <v>9.9999999999999645E-2</v>
      </c>
      <c r="AG102">
        <f t="shared" si="16"/>
        <v>-1.2000000000000011</v>
      </c>
      <c r="AH102">
        <f t="shared" si="17"/>
        <v>0.39999999999999947</v>
      </c>
    </row>
    <row r="103" spans="1:34" x14ac:dyDescent="0.3">
      <c r="A103" s="23" t="s">
        <v>366</v>
      </c>
      <c r="B103" s="24" t="s">
        <v>367</v>
      </c>
      <c r="C103" s="25">
        <v>149</v>
      </c>
      <c r="D103" s="25">
        <v>3.6</v>
      </c>
      <c r="E103" s="25">
        <v>18</v>
      </c>
      <c r="F103" s="25">
        <v>2.2000000000000002</v>
      </c>
      <c r="G103" s="25">
        <v>304</v>
      </c>
      <c r="H103" s="25">
        <v>3.4</v>
      </c>
      <c r="I103" s="25">
        <v>6.2</v>
      </c>
      <c r="J103" s="25">
        <v>5.3</v>
      </c>
      <c r="K103" s="26">
        <v>5.6</v>
      </c>
      <c r="M103" s="23" t="s">
        <v>145</v>
      </c>
      <c r="N103" s="24" t="s">
        <v>146</v>
      </c>
      <c r="O103" s="25">
        <v>177</v>
      </c>
      <c r="P103" s="25">
        <v>4</v>
      </c>
      <c r="Q103" s="25">
        <v>19</v>
      </c>
      <c r="R103" s="25">
        <v>2.2999999999999998</v>
      </c>
      <c r="S103" s="25">
        <v>264</v>
      </c>
      <c r="T103" s="25">
        <v>3.1</v>
      </c>
      <c r="U103" s="25">
        <v>7.2</v>
      </c>
      <c r="V103" s="25">
        <v>6.4</v>
      </c>
      <c r="W103" s="26">
        <v>5.5</v>
      </c>
      <c r="Y103" s="24" t="s">
        <v>146</v>
      </c>
      <c r="Z103">
        <f t="shared" si="9"/>
        <v>28</v>
      </c>
      <c r="AA103">
        <f t="shared" si="10"/>
        <v>0.39999999999999991</v>
      </c>
      <c r="AB103">
        <f t="shared" si="11"/>
        <v>1</v>
      </c>
      <c r="AC103">
        <f t="shared" si="12"/>
        <v>9.9999999999999645E-2</v>
      </c>
      <c r="AD103">
        <f t="shared" si="13"/>
        <v>-40</v>
      </c>
      <c r="AE103">
        <f t="shared" si="14"/>
        <v>-1.1000000000000001</v>
      </c>
      <c r="AF103">
        <f t="shared" si="15"/>
        <v>1</v>
      </c>
      <c r="AG103">
        <f t="shared" si="16"/>
        <v>1.1000000000000005</v>
      </c>
      <c r="AH103">
        <f t="shared" si="17"/>
        <v>-9.9999999999999645E-2</v>
      </c>
    </row>
    <row r="104" spans="1:34" x14ac:dyDescent="0.3">
      <c r="A104" s="23" t="s">
        <v>368</v>
      </c>
      <c r="B104" s="24" t="s">
        <v>369</v>
      </c>
      <c r="C104" s="25">
        <v>155</v>
      </c>
      <c r="D104" s="25">
        <v>3.7</v>
      </c>
      <c r="E104" s="25">
        <v>18</v>
      </c>
      <c r="F104" s="25">
        <v>2.2000000000000002</v>
      </c>
      <c r="G104" s="25">
        <v>231</v>
      </c>
      <c r="H104" s="25">
        <v>2.9</v>
      </c>
      <c r="I104" s="25">
        <v>6</v>
      </c>
      <c r="J104" s="25">
        <v>7.4</v>
      </c>
      <c r="K104" s="26">
        <v>6.3</v>
      </c>
      <c r="M104" s="23" t="s">
        <v>147</v>
      </c>
      <c r="N104" s="24" t="s">
        <v>148</v>
      </c>
      <c r="O104" s="25">
        <v>203</v>
      </c>
      <c r="P104" s="25">
        <v>4.4000000000000004</v>
      </c>
      <c r="Q104" s="25">
        <v>21</v>
      </c>
      <c r="R104" s="25">
        <v>2.5</v>
      </c>
      <c r="S104" s="25">
        <v>478</v>
      </c>
      <c r="T104" s="25">
        <v>4.4000000000000004</v>
      </c>
      <c r="U104" s="25">
        <v>6.7</v>
      </c>
      <c r="V104" s="25">
        <v>7.3</v>
      </c>
      <c r="W104" s="26">
        <v>6.6</v>
      </c>
      <c r="Y104" s="24" t="s">
        <v>148</v>
      </c>
      <c r="Z104">
        <f t="shared" si="9"/>
        <v>48</v>
      </c>
      <c r="AA104">
        <f t="shared" si="10"/>
        <v>0.70000000000000018</v>
      </c>
      <c r="AB104">
        <f t="shared" si="11"/>
        <v>3</v>
      </c>
      <c r="AC104">
        <f t="shared" si="12"/>
        <v>0.29999999999999982</v>
      </c>
      <c r="AD104">
        <f t="shared" si="13"/>
        <v>247</v>
      </c>
      <c r="AE104">
        <f t="shared" si="14"/>
        <v>-0.39999999999999991</v>
      </c>
      <c r="AF104">
        <f t="shared" si="15"/>
        <v>0.70000000000000018</v>
      </c>
      <c r="AG104">
        <f t="shared" si="16"/>
        <v>-0.10000000000000053</v>
      </c>
      <c r="AH104">
        <f t="shared" si="17"/>
        <v>0.29999999999999982</v>
      </c>
    </row>
    <row r="105" spans="1:34" x14ac:dyDescent="0.3">
      <c r="A105" s="4" t="s">
        <v>370</v>
      </c>
      <c r="B105" s="3" t="s">
        <v>371</v>
      </c>
      <c r="C105">
        <v>158</v>
      </c>
      <c r="D105">
        <v>3.8</v>
      </c>
      <c r="E105">
        <v>11</v>
      </c>
      <c r="F105">
        <v>1.2</v>
      </c>
      <c r="G105">
        <v>356</v>
      </c>
      <c r="H105">
        <v>3.7</v>
      </c>
      <c r="I105">
        <v>6</v>
      </c>
      <c r="J105">
        <v>6.7</v>
      </c>
      <c r="K105" s="5">
        <v>5.6</v>
      </c>
      <c r="M105" s="4" t="s">
        <v>149</v>
      </c>
      <c r="N105" s="3" t="s">
        <v>150</v>
      </c>
      <c r="O105">
        <v>188</v>
      </c>
      <c r="P105">
        <v>4.2</v>
      </c>
      <c r="Q105">
        <v>15</v>
      </c>
      <c r="R105">
        <v>1.8</v>
      </c>
      <c r="S105">
        <v>394</v>
      </c>
      <c r="T105">
        <v>3.9</v>
      </c>
      <c r="U105">
        <v>6.7</v>
      </c>
      <c r="V105">
        <v>7.5</v>
      </c>
      <c r="W105" s="5">
        <v>5.9</v>
      </c>
      <c r="Y105" s="3" t="s">
        <v>150</v>
      </c>
      <c r="Z105">
        <f t="shared" si="9"/>
        <v>30</v>
      </c>
      <c r="AA105">
        <f t="shared" si="10"/>
        <v>0.40000000000000036</v>
      </c>
      <c r="AB105">
        <f t="shared" si="11"/>
        <v>4</v>
      </c>
      <c r="AC105">
        <f t="shared" si="12"/>
        <v>0.60000000000000009</v>
      </c>
      <c r="AD105">
        <f t="shared" si="13"/>
        <v>38</v>
      </c>
      <c r="AE105">
        <f t="shared" si="14"/>
        <v>-1.9000000000000001</v>
      </c>
      <c r="AF105">
        <f t="shared" si="15"/>
        <v>0.70000000000000018</v>
      </c>
      <c r="AG105">
        <f t="shared" si="16"/>
        <v>0.79999999999999982</v>
      </c>
      <c r="AH105">
        <f t="shared" si="17"/>
        <v>0.30000000000000071</v>
      </c>
    </row>
    <row r="106" spans="1:34" x14ac:dyDescent="0.3">
      <c r="A106" s="23" t="s">
        <v>372</v>
      </c>
      <c r="B106" s="24" t="s">
        <v>371</v>
      </c>
      <c r="C106" s="25">
        <v>195</v>
      </c>
      <c r="D106" s="25">
        <v>4.3</v>
      </c>
      <c r="E106" s="25">
        <v>16</v>
      </c>
      <c r="F106" s="25">
        <v>2</v>
      </c>
      <c r="G106" s="25">
        <v>436</v>
      </c>
      <c r="H106" s="25">
        <v>4.2</v>
      </c>
      <c r="I106" s="25">
        <v>5.9</v>
      </c>
      <c r="J106" s="25">
        <v>7</v>
      </c>
      <c r="K106" s="26">
        <v>6.1</v>
      </c>
      <c r="M106" s="23" t="s">
        <v>151</v>
      </c>
      <c r="N106" s="24" t="s">
        <v>150</v>
      </c>
      <c r="O106" s="25">
        <v>199</v>
      </c>
      <c r="P106" s="25">
        <v>4.3</v>
      </c>
      <c r="Q106" s="25">
        <v>18</v>
      </c>
      <c r="R106" s="25">
        <v>2.2000000000000002</v>
      </c>
      <c r="S106" s="25">
        <v>373</v>
      </c>
      <c r="T106" s="25">
        <v>3.8</v>
      </c>
      <c r="U106" s="25">
        <v>6.5</v>
      </c>
      <c r="V106" s="25">
        <v>7.1</v>
      </c>
      <c r="W106" s="26">
        <v>6.7</v>
      </c>
      <c r="Y106" s="24" t="s">
        <v>150</v>
      </c>
      <c r="Z106">
        <f t="shared" si="9"/>
        <v>4</v>
      </c>
      <c r="AA106">
        <f t="shared" si="10"/>
        <v>0</v>
      </c>
      <c r="AB106">
        <f t="shared" si="11"/>
        <v>2</v>
      </c>
      <c r="AC106">
        <f t="shared" si="12"/>
        <v>0.20000000000000018</v>
      </c>
      <c r="AD106">
        <f t="shared" si="13"/>
        <v>-63</v>
      </c>
      <c r="AE106">
        <f t="shared" si="14"/>
        <v>-2</v>
      </c>
      <c r="AF106">
        <f t="shared" si="15"/>
        <v>0.59999999999999964</v>
      </c>
      <c r="AG106">
        <f t="shared" si="16"/>
        <v>9.9999999999999645E-2</v>
      </c>
      <c r="AH106">
        <f t="shared" si="17"/>
        <v>0.60000000000000053</v>
      </c>
    </row>
    <row r="107" spans="1:34" x14ac:dyDescent="0.3">
      <c r="A107" s="4" t="s">
        <v>373</v>
      </c>
      <c r="B107" s="3" t="s">
        <v>374</v>
      </c>
      <c r="C107">
        <v>162</v>
      </c>
      <c r="D107">
        <v>3.8</v>
      </c>
      <c r="E107">
        <v>14</v>
      </c>
      <c r="F107">
        <v>1.7</v>
      </c>
      <c r="G107">
        <v>248</v>
      </c>
      <c r="H107">
        <v>3</v>
      </c>
      <c r="I107">
        <v>6</v>
      </c>
      <c r="J107">
        <v>8.9</v>
      </c>
      <c r="K107" s="5">
        <v>6.3</v>
      </c>
      <c r="M107" s="4" t="s">
        <v>152</v>
      </c>
      <c r="N107" s="3" t="s">
        <v>153</v>
      </c>
      <c r="O107">
        <v>111</v>
      </c>
      <c r="P107">
        <v>3.1</v>
      </c>
      <c r="Q107">
        <v>13</v>
      </c>
      <c r="R107">
        <v>1.5</v>
      </c>
      <c r="S107">
        <v>247</v>
      </c>
      <c r="T107">
        <v>3</v>
      </c>
      <c r="U107">
        <v>6.4</v>
      </c>
      <c r="V107">
        <v>6.4</v>
      </c>
      <c r="W107" s="5">
        <v>6.4</v>
      </c>
      <c r="Y107" s="3" t="s">
        <v>153</v>
      </c>
      <c r="Z107">
        <f t="shared" si="9"/>
        <v>-51</v>
      </c>
      <c r="AA107">
        <f t="shared" si="10"/>
        <v>-0.69999999999999973</v>
      </c>
      <c r="AB107">
        <f t="shared" si="11"/>
        <v>-1</v>
      </c>
      <c r="AC107">
        <f t="shared" si="12"/>
        <v>-0.19999999999999996</v>
      </c>
      <c r="AD107">
        <f t="shared" si="13"/>
        <v>-1</v>
      </c>
      <c r="AE107">
        <f t="shared" si="14"/>
        <v>-1.5</v>
      </c>
      <c r="AF107">
        <f t="shared" si="15"/>
        <v>0.40000000000000036</v>
      </c>
      <c r="AG107">
        <f t="shared" si="16"/>
        <v>-2.5</v>
      </c>
      <c r="AH107">
        <f t="shared" si="17"/>
        <v>0.10000000000000053</v>
      </c>
    </row>
    <row r="108" spans="1:34" x14ac:dyDescent="0.3">
      <c r="A108" s="4" t="s">
        <v>375</v>
      </c>
      <c r="B108" s="3" t="s">
        <v>374</v>
      </c>
      <c r="C108">
        <v>175</v>
      </c>
      <c r="D108">
        <v>3.9</v>
      </c>
      <c r="E108">
        <v>14</v>
      </c>
      <c r="F108">
        <v>1.7</v>
      </c>
      <c r="G108">
        <v>239</v>
      </c>
      <c r="H108">
        <v>2.9</v>
      </c>
      <c r="I108">
        <v>6.3</v>
      </c>
      <c r="J108">
        <v>8.6999999999999993</v>
      </c>
      <c r="K108" s="5">
        <v>6.1</v>
      </c>
      <c r="M108" s="4" t="s">
        <v>154</v>
      </c>
      <c r="N108" s="3" t="s">
        <v>153</v>
      </c>
      <c r="O108">
        <v>140</v>
      </c>
      <c r="P108">
        <v>3.5</v>
      </c>
      <c r="Q108">
        <v>25</v>
      </c>
      <c r="R108">
        <v>2.9</v>
      </c>
      <c r="S108">
        <v>296</v>
      </c>
      <c r="T108">
        <v>3.3</v>
      </c>
      <c r="U108">
        <v>6.4</v>
      </c>
      <c r="V108">
        <v>6.6</v>
      </c>
      <c r="W108" s="5">
        <v>6.7</v>
      </c>
      <c r="Y108" s="3" t="s">
        <v>153</v>
      </c>
      <c r="Z108">
        <f t="shared" si="9"/>
        <v>-35</v>
      </c>
      <c r="AA108">
        <f t="shared" si="10"/>
        <v>-0.39999999999999991</v>
      </c>
      <c r="AB108">
        <f t="shared" si="11"/>
        <v>11</v>
      </c>
      <c r="AC108">
        <f t="shared" si="12"/>
        <v>1.2</v>
      </c>
      <c r="AD108">
        <f t="shared" si="13"/>
        <v>57</v>
      </c>
      <c r="AE108">
        <f t="shared" si="14"/>
        <v>0</v>
      </c>
      <c r="AF108">
        <f t="shared" si="15"/>
        <v>0.10000000000000053</v>
      </c>
      <c r="AG108">
        <f t="shared" si="16"/>
        <v>-2.0999999999999996</v>
      </c>
      <c r="AH108">
        <f t="shared" si="17"/>
        <v>0.60000000000000053</v>
      </c>
    </row>
    <row r="109" spans="1:34" x14ac:dyDescent="0.3">
      <c r="A109" s="4" t="s">
        <v>376</v>
      </c>
      <c r="B109" s="3" t="s">
        <v>374</v>
      </c>
      <c r="C109">
        <v>158</v>
      </c>
      <c r="D109">
        <v>3.8</v>
      </c>
      <c r="E109">
        <v>12</v>
      </c>
      <c r="F109">
        <v>1.3</v>
      </c>
      <c r="G109">
        <v>230</v>
      </c>
      <c r="H109">
        <v>2.9</v>
      </c>
      <c r="I109">
        <v>6.3</v>
      </c>
      <c r="J109">
        <v>8.6</v>
      </c>
      <c r="K109" s="5">
        <v>5.5</v>
      </c>
      <c r="M109" s="4" t="s">
        <v>155</v>
      </c>
      <c r="N109" s="3" t="s">
        <v>153</v>
      </c>
      <c r="O109">
        <v>98</v>
      </c>
      <c r="P109">
        <v>2.9</v>
      </c>
      <c r="Q109">
        <v>11</v>
      </c>
      <c r="R109">
        <v>1.2</v>
      </c>
      <c r="S109">
        <v>218</v>
      </c>
      <c r="T109">
        <v>2.8</v>
      </c>
      <c r="U109">
        <v>6</v>
      </c>
      <c r="V109">
        <v>6.2</v>
      </c>
      <c r="W109" s="5">
        <v>6.3</v>
      </c>
      <c r="Y109" s="3" t="s">
        <v>153</v>
      </c>
      <c r="Z109">
        <f t="shared" si="9"/>
        <v>-60</v>
      </c>
      <c r="AA109">
        <f t="shared" si="10"/>
        <v>-0.89999999999999991</v>
      </c>
      <c r="AB109">
        <f t="shared" si="11"/>
        <v>-1</v>
      </c>
      <c r="AC109">
        <f t="shared" si="12"/>
        <v>-0.10000000000000009</v>
      </c>
      <c r="AD109">
        <f t="shared" si="13"/>
        <v>-12</v>
      </c>
      <c r="AE109">
        <f t="shared" si="14"/>
        <v>-1.7</v>
      </c>
      <c r="AF109">
        <f t="shared" si="15"/>
        <v>-0.29999999999999982</v>
      </c>
      <c r="AG109">
        <f t="shared" si="16"/>
        <v>-2.3999999999999995</v>
      </c>
      <c r="AH109">
        <f t="shared" si="17"/>
        <v>0.79999999999999982</v>
      </c>
    </row>
    <row r="110" spans="1:34" x14ac:dyDescent="0.3">
      <c r="A110" s="4" t="s">
        <v>377</v>
      </c>
      <c r="B110" s="3" t="s">
        <v>374</v>
      </c>
      <c r="C110">
        <v>139</v>
      </c>
      <c r="D110">
        <v>3.5</v>
      </c>
      <c r="E110">
        <v>8</v>
      </c>
      <c r="F110">
        <v>0.8</v>
      </c>
      <c r="G110">
        <v>108</v>
      </c>
      <c r="H110">
        <v>1.8</v>
      </c>
      <c r="I110">
        <v>5.9</v>
      </c>
      <c r="J110">
        <v>6.1</v>
      </c>
      <c r="K110" s="5">
        <v>4.9000000000000004</v>
      </c>
      <c r="M110" s="4" t="s">
        <v>156</v>
      </c>
      <c r="N110" s="3" t="s">
        <v>153</v>
      </c>
      <c r="O110">
        <v>117</v>
      </c>
      <c r="P110">
        <v>3.2</v>
      </c>
      <c r="Q110">
        <v>10</v>
      </c>
      <c r="R110">
        <v>1</v>
      </c>
      <c r="S110">
        <v>199</v>
      </c>
      <c r="T110">
        <v>2.7</v>
      </c>
      <c r="U110">
        <v>6.3</v>
      </c>
      <c r="V110">
        <v>5.6</v>
      </c>
      <c r="W110" s="5">
        <v>5.9</v>
      </c>
      <c r="Y110" s="3" t="s">
        <v>153</v>
      </c>
      <c r="Z110">
        <f t="shared" si="9"/>
        <v>-22</v>
      </c>
      <c r="AA110">
        <f t="shared" si="10"/>
        <v>-0.29999999999999982</v>
      </c>
      <c r="AB110">
        <f t="shared" si="11"/>
        <v>2</v>
      </c>
      <c r="AC110">
        <f t="shared" si="12"/>
        <v>0.19999999999999996</v>
      </c>
      <c r="AD110">
        <f t="shared" si="13"/>
        <v>91</v>
      </c>
      <c r="AE110">
        <f t="shared" si="14"/>
        <v>-0.8</v>
      </c>
      <c r="AF110">
        <f t="shared" si="15"/>
        <v>0.39999999999999947</v>
      </c>
      <c r="AG110">
        <f t="shared" si="16"/>
        <v>-0.5</v>
      </c>
      <c r="AH110">
        <f t="shared" si="17"/>
        <v>1</v>
      </c>
    </row>
    <row r="111" spans="1:34" x14ac:dyDescent="0.3">
      <c r="A111" s="23" t="s">
        <v>378</v>
      </c>
      <c r="B111" s="24" t="s">
        <v>374</v>
      </c>
      <c r="C111" s="25">
        <v>124</v>
      </c>
      <c r="D111" s="25">
        <v>3.3</v>
      </c>
      <c r="E111" s="25">
        <v>11</v>
      </c>
      <c r="F111" s="25">
        <v>1.2</v>
      </c>
      <c r="G111" s="25">
        <v>143</v>
      </c>
      <c r="H111" s="25">
        <v>2.2000000000000002</v>
      </c>
      <c r="I111" s="25">
        <v>5.8</v>
      </c>
      <c r="J111" s="25">
        <v>8.4</v>
      </c>
      <c r="K111" s="26">
        <v>5.4</v>
      </c>
      <c r="M111" s="23" t="s">
        <v>157</v>
      </c>
      <c r="N111" s="24" t="s">
        <v>153</v>
      </c>
      <c r="O111" s="25">
        <v>79</v>
      </c>
      <c r="P111" s="25">
        <v>2.6</v>
      </c>
      <c r="Q111" s="25">
        <v>10</v>
      </c>
      <c r="R111" s="25">
        <v>1</v>
      </c>
      <c r="S111" s="25">
        <v>197</v>
      </c>
      <c r="T111" s="25">
        <v>2.6</v>
      </c>
      <c r="U111" s="25">
        <v>5.8</v>
      </c>
      <c r="V111" s="25">
        <v>6.4</v>
      </c>
      <c r="W111" s="26">
        <v>6.9</v>
      </c>
      <c r="Y111" s="24" t="s">
        <v>153</v>
      </c>
      <c r="Z111">
        <f t="shared" si="9"/>
        <v>-45</v>
      </c>
      <c r="AA111">
        <f t="shared" si="10"/>
        <v>-0.69999999999999973</v>
      </c>
      <c r="AB111">
        <f t="shared" si="11"/>
        <v>-1</v>
      </c>
      <c r="AC111">
        <f t="shared" si="12"/>
        <v>-0.19999999999999996</v>
      </c>
      <c r="AD111">
        <f t="shared" si="13"/>
        <v>54</v>
      </c>
      <c r="AE111">
        <f t="shared" si="14"/>
        <v>-1.2000000000000002</v>
      </c>
      <c r="AF111">
        <f t="shared" si="15"/>
        <v>0</v>
      </c>
      <c r="AG111">
        <f t="shared" si="16"/>
        <v>-2</v>
      </c>
      <c r="AH111">
        <f t="shared" si="17"/>
        <v>1.5</v>
      </c>
    </row>
    <row r="112" spans="1:34" x14ac:dyDescent="0.3">
      <c r="A112" s="4" t="s">
        <v>379</v>
      </c>
      <c r="B112" s="3" t="s">
        <v>380</v>
      </c>
      <c r="C112">
        <v>109</v>
      </c>
      <c r="D112">
        <v>3.1</v>
      </c>
      <c r="E112">
        <v>17</v>
      </c>
      <c r="F112">
        <v>2.1</v>
      </c>
      <c r="G112">
        <v>106</v>
      </c>
      <c r="H112">
        <v>1.8</v>
      </c>
      <c r="I112">
        <v>5.8</v>
      </c>
      <c r="J112">
        <v>10.7</v>
      </c>
      <c r="K112" s="5">
        <v>5.2</v>
      </c>
      <c r="M112" s="4" t="s">
        <v>158</v>
      </c>
      <c r="N112" s="3" t="s">
        <v>159</v>
      </c>
      <c r="O112">
        <v>125</v>
      </c>
      <c r="P112">
        <v>3.3</v>
      </c>
      <c r="Q112">
        <v>27</v>
      </c>
      <c r="R112">
        <v>3.1</v>
      </c>
      <c r="S112">
        <v>130</v>
      </c>
      <c r="T112">
        <v>2.1</v>
      </c>
      <c r="U112">
        <v>6.4</v>
      </c>
      <c r="V112">
        <v>9.8000000000000007</v>
      </c>
      <c r="W112" s="5">
        <v>8</v>
      </c>
      <c r="Y112" s="3" t="s">
        <v>159</v>
      </c>
      <c r="Z112">
        <f t="shared" si="9"/>
        <v>16</v>
      </c>
      <c r="AA112">
        <f t="shared" si="10"/>
        <v>0.19999999999999973</v>
      </c>
      <c r="AB112">
        <f t="shared" si="11"/>
        <v>10</v>
      </c>
      <c r="AC112">
        <f t="shared" si="12"/>
        <v>1</v>
      </c>
      <c r="AD112">
        <f t="shared" si="13"/>
        <v>24</v>
      </c>
      <c r="AE112">
        <f t="shared" si="14"/>
        <v>1.3</v>
      </c>
      <c r="AF112">
        <f t="shared" si="15"/>
        <v>0.60000000000000053</v>
      </c>
      <c r="AG112">
        <f t="shared" si="16"/>
        <v>-0.89999999999999858</v>
      </c>
      <c r="AH112">
        <f t="shared" si="17"/>
        <v>2.8</v>
      </c>
    </row>
    <row r="113" spans="1:34" x14ac:dyDescent="0.3">
      <c r="A113" s="23" t="s">
        <v>381</v>
      </c>
      <c r="B113" s="24" t="s">
        <v>380</v>
      </c>
      <c r="C113" s="25">
        <v>150</v>
      </c>
      <c r="D113" s="25">
        <v>3.7</v>
      </c>
      <c r="E113" s="25">
        <v>39</v>
      </c>
      <c r="F113" s="25">
        <v>3.7</v>
      </c>
      <c r="G113" s="25">
        <v>210</v>
      </c>
      <c r="H113" s="25">
        <v>2.7</v>
      </c>
      <c r="I113" s="25">
        <v>5.7</v>
      </c>
      <c r="J113" s="25">
        <v>9.9</v>
      </c>
      <c r="K113" s="26">
        <v>5.3</v>
      </c>
      <c r="M113" s="23" t="s">
        <v>160</v>
      </c>
      <c r="N113" s="24" t="s">
        <v>159</v>
      </c>
      <c r="O113" s="25">
        <v>180</v>
      </c>
      <c r="P113" s="25">
        <v>4.0999999999999996</v>
      </c>
      <c r="Q113" s="25">
        <v>45</v>
      </c>
      <c r="R113" s="25">
        <v>3.9</v>
      </c>
      <c r="S113" s="25">
        <v>175</v>
      </c>
      <c r="T113" s="25">
        <v>2.5</v>
      </c>
      <c r="U113" s="25">
        <v>6.8</v>
      </c>
      <c r="V113" s="25">
        <v>9.8000000000000007</v>
      </c>
      <c r="W113" s="26">
        <v>7.2</v>
      </c>
      <c r="Y113" s="24" t="s">
        <v>159</v>
      </c>
      <c r="Z113">
        <f t="shared" si="9"/>
        <v>30</v>
      </c>
      <c r="AA113">
        <f t="shared" si="10"/>
        <v>0.39999999999999947</v>
      </c>
      <c r="AB113">
        <f t="shared" si="11"/>
        <v>6</v>
      </c>
      <c r="AC113">
        <f t="shared" si="12"/>
        <v>0.19999999999999973</v>
      </c>
      <c r="AD113">
        <f t="shared" si="13"/>
        <v>-35</v>
      </c>
      <c r="AE113">
        <f t="shared" si="14"/>
        <v>1.1999999999999997</v>
      </c>
      <c r="AF113">
        <f t="shared" si="15"/>
        <v>1.0999999999999996</v>
      </c>
      <c r="AG113">
        <f t="shared" si="16"/>
        <v>-9.9999999999999645E-2</v>
      </c>
      <c r="AH113">
        <f t="shared" si="17"/>
        <v>1.9000000000000004</v>
      </c>
    </row>
    <row r="114" spans="1:34" x14ac:dyDescent="0.3">
      <c r="A114" s="31" t="s">
        <v>382</v>
      </c>
      <c r="B114" s="32" t="s">
        <v>383</v>
      </c>
      <c r="C114" s="33">
        <v>209</v>
      </c>
      <c r="D114" s="33">
        <v>4.4000000000000004</v>
      </c>
      <c r="E114" s="33">
        <v>38</v>
      </c>
      <c r="F114" s="33">
        <v>3.6</v>
      </c>
      <c r="G114" s="33">
        <v>217</v>
      </c>
      <c r="H114" s="33">
        <v>2.8</v>
      </c>
      <c r="I114" s="33">
        <v>5.9</v>
      </c>
      <c r="J114" s="33">
        <v>5.8</v>
      </c>
      <c r="K114" s="34">
        <v>4.9000000000000004</v>
      </c>
      <c r="M114" s="31" t="s">
        <v>161</v>
      </c>
      <c r="N114" s="32" t="s">
        <v>162</v>
      </c>
      <c r="O114" s="33">
        <v>229</v>
      </c>
      <c r="P114" s="33">
        <v>4.7</v>
      </c>
      <c r="Q114" s="33">
        <v>51</v>
      </c>
      <c r="R114" s="33">
        <v>4.2</v>
      </c>
      <c r="S114" s="33">
        <v>116</v>
      </c>
      <c r="T114" s="33">
        <v>1.9</v>
      </c>
      <c r="U114" s="33">
        <v>6.4</v>
      </c>
      <c r="V114" s="33">
        <v>7.7</v>
      </c>
      <c r="W114" s="34">
        <v>6.1</v>
      </c>
      <c r="Y114" s="32" t="s">
        <v>162</v>
      </c>
      <c r="Z114">
        <f t="shared" si="9"/>
        <v>20</v>
      </c>
      <c r="AA114">
        <f t="shared" si="10"/>
        <v>0.29999999999999982</v>
      </c>
      <c r="AB114">
        <f t="shared" si="11"/>
        <v>13</v>
      </c>
      <c r="AC114">
        <f t="shared" si="12"/>
        <v>0.60000000000000009</v>
      </c>
      <c r="AD114">
        <f t="shared" si="13"/>
        <v>-101</v>
      </c>
      <c r="AE114">
        <f t="shared" si="14"/>
        <v>1.4000000000000004</v>
      </c>
      <c r="AF114">
        <f t="shared" si="15"/>
        <v>0.5</v>
      </c>
      <c r="AG114">
        <f t="shared" si="16"/>
        <v>1.9000000000000004</v>
      </c>
      <c r="AH114">
        <f t="shared" si="17"/>
        <v>1.1999999999999993</v>
      </c>
    </row>
    <row r="115" spans="1:34" x14ac:dyDescent="0.3">
      <c r="A115" s="23" t="s">
        <v>384</v>
      </c>
      <c r="B115" s="24" t="s">
        <v>385</v>
      </c>
      <c r="C115" s="25">
        <v>186</v>
      </c>
      <c r="D115" s="25">
        <v>4.0999999999999996</v>
      </c>
      <c r="E115" s="25">
        <v>23</v>
      </c>
      <c r="F115" s="25">
        <v>2.7</v>
      </c>
      <c r="G115" s="25">
        <v>247</v>
      </c>
      <c r="H115" s="25">
        <v>3</v>
      </c>
      <c r="I115" s="25">
        <v>6.7</v>
      </c>
      <c r="J115" s="25">
        <v>7.1</v>
      </c>
      <c r="K115" s="26">
        <v>6.5</v>
      </c>
      <c r="M115" s="23" t="s">
        <v>163</v>
      </c>
      <c r="N115" s="24" t="s">
        <v>164</v>
      </c>
      <c r="O115" s="25">
        <v>158</v>
      </c>
      <c r="P115" s="25">
        <v>3.8</v>
      </c>
      <c r="Q115" s="25">
        <v>24</v>
      </c>
      <c r="R115" s="25">
        <v>2.8</v>
      </c>
      <c r="S115" s="25">
        <v>294</v>
      </c>
      <c r="T115" s="25">
        <v>3.3</v>
      </c>
      <c r="U115" s="25">
        <v>6.6</v>
      </c>
      <c r="V115" s="25">
        <v>7.5</v>
      </c>
      <c r="W115" s="26">
        <v>6.7</v>
      </c>
      <c r="Y115" s="24" t="s">
        <v>164</v>
      </c>
      <c r="Z115">
        <f t="shared" si="9"/>
        <v>-28</v>
      </c>
      <c r="AA115">
        <f t="shared" si="10"/>
        <v>-0.29999999999999982</v>
      </c>
      <c r="AB115">
        <f t="shared" si="11"/>
        <v>1</v>
      </c>
      <c r="AC115">
        <f t="shared" si="12"/>
        <v>9.9999999999999645E-2</v>
      </c>
      <c r="AD115">
        <f t="shared" si="13"/>
        <v>47</v>
      </c>
      <c r="AE115">
        <f t="shared" si="14"/>
        <v>-0.20000000000000018</v>
      </c>
      <c r="AF115">
        <f t="shared" si="15"/>
        <v>-0.10000000000000053</v>
      </c>
      <c r="AG115">
        <f t="shared" si="16"/>
        <v>0.40000000000000036</v>
      </c>
      <c r="AH115">
        <f t="shared" si="17"/>
        <v>0.20000000000000018</v>
      </c>
    </row>
    <row r="116" spans="1:34" x14ac:dyDescent="0.3">
      <c r="A116" s="4" t="s">
        <v>386</v>
      </c>
      <c r="B116" s="3" t="s">
        <v>387</v>
      </c>
      <c r="C116">
        <v>244</v>
      </c>
      <c r="D116">
        <v>4.9000000000000004</v>
      </c>
      <c r="E116">
        <v>33</v>
      </c>
      <c r="F116">
        <v>3.4</v>
      </c>
      <c r="G116">
        <v>271</v>
      </c>
      <c r="H116">
        <v>3.2</v>
      </c>
      <c r="I116">
        <v>5.9</v>
      </c>
      <c r="J116">
        <v>8.1</v>
      </c>
      <c r="K116" s="5">
        <v>5.2</v>
      </c>
      <c r="M116" s="4" t="s">
        <v>165</v>
      </c>
      <c r="N116" s="3" t="s">
        <v>166</v>
      </c>
      <c r="O116">
        <v>180</v>
      </c>
      <c r="P116">
        <v>4.0999999999999996</v>
      </c>
      <c r="Q116">
        <v>20</v>
      </c>
      <c r="R116">
        <v>2.4</v>
      </c>
      <c r="S116">
        <v>222</v>
      </c>
      <c r="T116">
        <v>2.8</v>
      </c>
      <c r="U116">
        <v>6.6</v>
      </c>
      <c r="V116">
        <v>7.3</v>
      </c>
      <c r="W116" s="5">
        <v>4.3</v>
      </c>
      <c r="Y116" s="3" t="s">
        <v>166</v>
      </c>
      <c r="Z116">
        <f t="shared" si="9"/>
        <v>-64</v>
      </c>
      <c r="AA116">
        <f t="shared" si="10"/>
        <v>-0.80000000000000071</v>
      </c>
      <c r="AB116">
        <f t="shared" si="11"/>
        <v>-13</v>
      </c>
      <c r="AC116">
        <f t="shared" si="12"/>
        <v>-1</v>
      </c>
      <c r="AD116">
        <f t="shared" si="13"/>
        <v>-49</v>
      </c>
      <c r="AE116">
        <f t="shared" si="14"/>
        <v>-0.80000000000000027</v>
      </c>
      <c r="AF116">
        <f t="shared" si="15"/>
        <v>0.69999999999999929</v>
      </c>
      <c r="AG116">
        <f t="shared" si="16"/>
        <v>-0.79999999999999982</v>
      </c>
      <c r="AH116">
        <f t="shared" si="17"/>
        <v>-0.90000000000000036</v>
      </c>
    </row>
    <row r="117" spans="1:34" x14ac:dyDescent="0.3">
      <c r="A117" s="23" t="s">
        <v>388</v>
      </c>
      <c r="B117" s="24" t="s">
        <v>387</v>
      </c>
      <c r="C117" s="25">
        <v>239</v>
      </c>
      <c r="D117" s="25">
        <v>4.8</v>
      </c>
      <c r="E117" s="25">
        <v>20</v>
      </c>
      <c r="F117" s="25">
        <v>2.4</v>
      </c>
      <c r="G117" s="25">
        <v>105</v>
      </c>
      <c r="H117" s="25">
        <v>1.7</v>
      </c>
      <c r="I117" s="25">
        <v>5.9</v>
      </c>
      <c r="J117" s="25">
        <v>6</v>
      </c>
      <c r="K117" s="26">
        <v>4.5</v>
      </c>
      <c r="M117" s="23" t="s">
        <v>167</v>
      </c>
      <c r="N117" s="24" t="s">
        <v>166</v>
      </c>
      <c r="O117" s="25">
        <v>205</v>
      </c>
      <c r="P117" s="25">
        <v>4.4000000000000004</v>
      </c>
      <c r="Q117" s="25">
        <v>17</v>
      </c>
      <c r="R117" s="25">
        <v>2.1</v>
      </c>
      <c r="S117" s="25">
        <v>190</v>
      </c>
      <c r="T117" s="25">
        <v>2.6</v>
      </c>
      <c r="U117" s="25">
        <v>6.4</v>
      </c>
      <c r="V117" s="25">
        <v>7.3</v>
      </c>
      <c r="W117" s="26">
        <v>4.5999999999999996</v>
      </c>
      <c r="Y117" s="24" t="s">
        <v>166</v>
      </c>
      <c r="Z117">
        <f t="shared" si="9"/>
        <v>-34</v>
      </c>
      <c r="AA117">
        <f t="shared" si="10"/>
        <v>-0.39999999999999947</v>
      </c>
      <c r="AB117">
        <f t="shared" si="11"/>
        <v>-3</v>
      </c>
      <c r="AC117">
        <f t="shared" si="12"/>
        <v>-0.29999999999999982</v>
      </c>
      <c r="AD117">
        <f t="shared" si="13"/>
        <v>85</v>
      </c>
      <c r="AE117">
        <f t="shared" si="14"/>
        <v>0.40000000000000013</v>
      </c>
      <c r="AF117">
        <f t="shared" si="15"/>
        <v>0.5</v>
      </c>
      <c r="AG117">
        <f t="shared" si="16"/>
        <v>1.2999999999999998</v>
      </c>
      <c r="AH117">
        <f t="shared" si="17"/>
        <v>9.9999999999999645E-2</v>
      </c>
    </row>
    <row r="118" spans="1:34" x14ac:dyDescent="0.3">
      <c r="A118" s="4" t="s">
        <v>389</v>
      </c>
      <c r="B118" s="3" t="s">
        <v>390</v>
      </c>
      <c r="C118">
        <v>220</v>
      </c>
      <c r="D118">
        <v>4.5999999999999996</v>
      </c>
      <c r="E118">
        <v>22</v>
      </c>
      <c r="F118">
        <v>2.6</v>
      </c>
      <c r="G118">
        <v>331</v>
      </c>
      <c r="H118">
        <v>3.6</v>
      </c>
      <c r="I118">
        <v>5.8</v>
      </c>
      <c r="J118">
        <v>6.9</v>
      </c>
      <c r="K118" s="5">
        <v>5.0999999999999996</v>
      </c>
      <c r="M118" s="4" t="s">
        <v>168</v>
      </c>
      <c r="N118" s="3" t="s">
        <v>169</v>
      </c>
      <c r="O118">
        <v>230</v>
      </c>
      <c r="P118">
        <v>4.7</v>
      </c>
      <c r="Q118">
        <v>28</v>
      </c>
      <c r="R118">
        <v>3.1</v>
      </c>
      <c r="S118">
        <v>366</v>
      </c>
      <c r="T118">
        <v>3.8</v>
      </c>
      <c r="U118">
        <v>6.7</v>
      </c>
      <c r="V118">
        <v>7</v>
      </c>
      <c r="W118" s="5">
        <v>4.9000000000000004</v>
      </c>
      <c r="Y118" s="3" t="s">
        <v>169</v>
      </c>
      <c r="Z118">
        <f t="shared" si="9"/>
        <v>10</v>
      </c>
      <c r="AA118">
        <f t="shared" si="10"/>
        <v>0.10000000000000053</v>
      </c>
      <c r="AB118">
        <f t="shared" si="11"/>
        <v>6</v>
      </c>
      <c r="AC118">
        <f t="shared" si="12"/>
        <v>0.5</v>
      </c>
      <c r="AD118">
        <f t="shared" si="13"/>
        <v>35</v>
      </c>
      <c r="AE118">
        <f t="shared" si="14"/>
        <v>-0.5</v>
      </c>
      <c r="AF118">
        <f t="shared" si="15"/>
        <v>0.90000000000000036</v>
      </c>
      <c r="AG118">
        <f t="shared" si="16"/>
        <v>9.9999999999999645E-2</v>
      </c>
      <c r="AH118">
        <f t="shared" si="17"/>
        <v>-0.19999999999999929</v>
      </c>
    </row>
    <row r="119" spans="1:34" x14ac:dyDescent="0.3">
      <c r="A119" s="23" t="s">
        <v>391</v>
      </c>
      <c r="B119" s="24" t="s">
        <v>390</v>
      </c>
      <c r="C119" s="25">
        <v>211</v>
      </c>
      <c r="D119" s="25">
        <v>4.5</v>
      </c>
      <c r="E119" s="25">
        <v>29</v>
      </c>
      <c r="F119" s="25">
        <v>3.2</v>
      </c>
      <c r="G119" s="25">
        <v>420</v>
      </c>
      <c r="H119" s="25">
        <v>4.0999999999999996</v>
      </c>
      <c r="I119" s="25">
        <v>6.1</v>
      </c>
      <c r="J119" s="25">
        <v>7.7</v>
      </c>
      <c r="K119" s="26">
        <v>5.8</v>
      </c>
      <c r="M119" s="23" t="s">
        <v>170</v>
      </c>
      <c r="N119" s="24" t="s">
        <v>169</v>
      </c>
      <c r="O119" s="25">
        <v>166</v>
      </c>
      <c r="P119" s="25">
        <v>3.9</v>
      </c>
      <c r="Q119" s="25">
        <v>26</v>
      </c>
      <c r="R119" s="25">
        <v>3</v>
      </c>
      <c r="S119" s="25">
        <v>658</v>
      </c>
      <c r="T119" s="25">
        <v>5.2</v>
      </c>
      <c r="U119" s="25">
        <v>6.4</v>
      </c>
      <c r="V119" s="25">
        <v>8.3000000000000007</v>
      </c>
      <c r="W119" s="26">
        <v>5.8</v>
      </c>
      <c r="Y119" s="24" t="s">
        <v>169</v>
      </c>
      <c r="Z119">
        <f t="shared" si="9"/>
        <v>-45</v>
      </c>
      <c r="AA119">
        <f t="shared" si="10"/>
        <v>-0.60000000000000009</v>
      </c>
      <c r="AB119">
        <f t="shared" si="11"/>
        <v>-3</v>
      </c>
      <c r="AC119">
        <f t="shared" si="12"/>
        <v>-0.20000000000000018</v>
      </c>
      <c r="AD119">
        <f t="shared" si="13"/>
        <v>238</v>
      </c>
      <c r="AE119">
        <f t="shared" si="14"/>
        <v>-1.0999999999999996</v>
      </c>
      <c r="AF119">
        <f t="shared" si="15"/>
        <v>0.30000000000000071</v>
      </c>
      <c r="AG119">
        <f t="shared" si="16"/>
        <v>0.60000000000000053</v>
      </c>
      <c r="AH119">
        <f t="shared" si="17"/>
        <v>0</v>
      </c>
    </row>
    <row r="120" spans="1:34" x14ac:dyDescent="0.3">
      <c r="A120" s="4" t="s">
        <v>392</v>
      </c>
      <c r="B120" s="3" t="s">
        <v>393</v>
      </c>
      <c r="C120">
        <v>120</v>
      </c>
      <c r="D120">
        <v>3.3</v>
      </c>
      <c r="E120">
        <v>25</v>
      </c>
      <c r="F120">
        <v>2.9</v>
      </c>
      <c r="G120">
        <v>107</v>
      </c>
      <c r="H120">
        <v>1.8</v>
      </c>
      <c r="I120">
        <v>6.8</v>
      </c>
      <c r="J120">
        <v>5.5</v>
      </c>
      <c r="K120" s="5">
        <v>5.5</v>
      </c>
      <c r="M120" s="4" t="s">
        <v>171</v>
      </c>
      <c r="N120" s="3" t="s">
        <v>172</v>
      </c>
      <c r="O120">
        <v>109</v>
      </c>
      <c r="P120">
        <v>3.1</v>
      </c>
      <c r="Q120">
        <v>15</v>
      </c>
      <c r="R120">
        <v>1.8</v>
      </c>
      <c r="S120">
        <v>84</v>
      </c>
      <c r="T120">
        <v>1.4</v>
      </c>
      <c r="U120">
        <v>6.7</v>
      </c>
      <c r="V120">
        <v>5.3</v>
      </c>
      <c r="W120" s="5">
        <v>4.4000000000000004</v>
      </c>
      <c r="Y120" s="3" t="s">
        <v>172</v>
      </c>
      <c r="Z120">
        <f t="shared" si="9"/>
        <v>-11</v>
      </c>
      <c r="AA120">
        <f t="shared" si="10"/>
        <v>-0.19999999999999973</v>
      </c>
      <c r="AB120">
        <f t="shared" si="11"/>
        <v>-10</v>
      </c>
      <c r="AC120">
        <f t="shared" si="12"/>
        <v>-1.0999999999999999</v>
      </c>
      <c r="AD120">
        <f t="shared" si="13"/>
        <v>-23</v>
      </c>
      <c r="AE120">
        <f t="shared" si="14"/>
        <v>0</v>
      </c>
      <c r="AF120">
        <f t="shared" si="15"/>
        <v>-9.9999999999999645E-2</v>
      </c>
      <c r="AG120">
        <f t="shared" si="16"/>
        <v>-0.20000000000000018</v>
      </c>
      <c r="AH120">
        <f t="shared" si="17"/>
        <v>-1.0999999999999996</v>
      </c>
    </row>
    <row r="121" spans="1:34" x14ac:dyDescent="0.3">
      <c r="A121" s="4" t="s">
        <v>394</v>
      </c>
      <c r="B121" s="3" t="s">
        <v>393</v>
      </c>
      <c r="C121">
        <v>94</v>
      </c>
      <c r="D121">
        <v>2.9</v>
      </c>
      <c r="E121">
        <v>11</v>
      </c>
      <c r="F121">
        <v>1.2</v>
      </c>
      <c r="G121">
        <v>34</v>
      </c>
      <c r="H121">
        <v>0.6</v>
      </c>
      <c r="I121">
        <v>6.9</v>
      </c>
      <c r="J121">
        <v>4.7</v>
      </c>
      <c r="K121" s="5">
        <v>4.4000000000000004</v>
      </c>
      <c r="M121" s="4" t="s">
        <v>173</v>
      </c>
      <c r="N121" s="3" t="s">
        <v>172</v>
      </c>
      <c r="O121">
        <v>108</v>
      </c>
      <c r="P121">
        <v>3.1</v>
      </c>
      <c r="Q121">
        <v>12</v>
      </c>
      <c r="R121">
        <v>1.3</v>
      </c>
      <c r="S121">
        <v>142</v>
      </c>
      <c r="T121">
        <v>2.2000000000000002</v>
      </c>
      <c r="U121">
        <v>6.3</v>
      </c>
      <c r="V121">
        <v>5.4</v>
      </c>
      <c r="W121" s="5">
        <v>4.8</v>
      </c>
      <c r="Y121" s="3" t="s">
        <v>172</v>
      </c>
      <c r="Z121">
        <f t="shared" si="9"/>
        <v>14</v>
      </c>
      <c r="AA121">
        <f t="shared" si="10"/>
        <v>0.20000000000000018</v>
      </c>
      <c r="AB121">
        <f t="shared" si="11"/>
        <v>1</v>
      </c>
      <c r="AC121">
        <f t="shared" si="12"/>
        <v>0.10000000000000009</v>
      </c>
      <c r="AD121">
        <f t="shared" si="13"/>
        <v>108</v>
      </c>
      <c r="AE121">
        <f t="shared" si="14"/>
        <v>0.70000000000000007</v>
      </c>
      <c r="AF121">
        <f t="shared" si="15"/>
        <v>-0.60000000000000053</v>
      </c>
      <c r="AG121">
        <f t="shared" si="16"/>
        <v>0.70000000000000018</v>
      </c>
      <c r="AH121">
        <f t="shared" si="17"/>
        <v>0.39999999999999947</v>
      </c>
    </row>
    <row r="122" spans="1:34" x14ac:dyDescent="0.3">
      <c r="A122" s="4" t="s">
        <v>395</v>
      </c>
      <c r="B122" s="3" t="s">
        <v>393</v>
      </c>
      <c r="C122">
        <v>95</v>
      </c>
      <c r="D122">
        <v>2.9</v>
      </c>
      <c r="E122">
        <v>12</v>
      </c>
      <c r="F122">
        <v>1.3</v>
      </c>
      <c r="G122">
        <v>38</v>
      </c>
      <c r="H122">
        <v>0.6</v>
      </c>
      <c r="I122">
        <v>6.9</v>
      </c>
      <c r="J122">
        <v>4.5</v>
      </c>
      <c r="K122" s="5">
        <v>4.5</v>
      </c>
      <c r="M122" s="4" t="s">
        <v>174</v>
      </c>
      <c r="N122" s="3" t="s">
        <v>172</v>
      </c>
      <c r="O122">
        <v>77</v>
      </c>
      <c r="P122">
        <v>2.5</v>
      </c>
      <c r="Q122">
        <v>11</v>
      </c>
      <c r="R122">
        <v>1.2</v>
      </c>
      <c r="S122">
        <v>82</v>
      </c>
      <c r="T122">
        <v>1.4</v>
      </c>
      <c r="U122">
        <v>6.4</v>
      </c>
      <c r="V122">
        <v>5.2</v>
      </c>
      <c r="W122" s="5">
        <v>4.3</v>
      </c>
      <c r="Y122" s="3" t="s">
        <v>172</v>
      </c>
      <c r="Z122">
        <f t="shared" si="9"/>
        <v>-18</v>
      </c>
      <c r="AA122">
        <f t="shared" si="10"/>
        <v>-0.39999999999999991</v>
      </c>
      <c r="AB122">
        <f t="shared" si="11"/>
        <v>-1</v>
      </c>
      <c r="AC122">
        <f t="shared" si="12"/>
        <v>-0.10000000000000009</v>
      </c>
      <c r="AD122">
        <f t="shared" si="13"/>
        <v>44</v>
      </c>
      <c r="AE122">
        <f t="shared" si="14"/>
        <v>0.6</v>
      </c>
      <c r="AF122">
        <f t="shared" si="15"/>
        <v>-0.5</v>
      </c>
      <c r="AG122">
        <f t="shared" si="16"/>
        <v>0.70000000000000018</v>
      </c>
      <c r="AH122">
        <f t="shared" si="17"/>
        <v>-0.20000000000000018</v>
      </c>
    </row>
    <row r="123" spans="1:34" x14ac:dyDescent="0.3">
      <c r="A123" s="23" t="s">
        <v>396</v>
      </c>
      <c r="B123" s="24" t="s">
        <v>393</v>
      </c>
      <c r="C123" s="25">
        <v>108</v>
      </c>
      <c r="D123" s="25">
        <v>3.1</v>
      </c>
      <c r="E123" s="25">
        <v>10</v>
      </c>
      <c r="F123" s="25">
        <v>1</v>
      </c>
      <c r="G123" s="25">
        <v>65</v>
      </c>
      <c r="H123" s="25">
        <v>1.1000000000000001</v>
      </c>
      <c r="I123" s="25">
        <v>6.7</v>
      </c>
      <c r="J123" s="25">
        <v>5.3</v>
      </c>
      <c r="K123" s="26">
        <v>4.8</v>
      </c>
      <c r="M123" s="23" t="s">
        <v>175</v>
      </c>
      <c r="N123" s="24" t="s">
        <v>172</v>
      </c>
      <c r="O123" s="25">
        <v>150</v>
      </c>
      <c r="P123" s="25">
        <v>3.7</v>
      </c>
      <c r="Q123" s="25">
        <v>24</v>
      </c>
      <c r="R123" s="25">
        <v>2.8</v>
      </c>
      <c r="S123" s="25">
        <v>100</v>
      </c>
      <c r="T123" s="25">
        <v>1.7</v>
      </c>
      <c r="U123" s="25">
        <v>6.8</v>
      </c>
      <c r="V123" s="25">
        <v>5.7</v>
      </c>
      <c r="W123" s="26">
        <v>5.0999999999999996</v>
      </c>
      <c r="Y123" s="24" t="s">
        <v>172</v>
      </c>
      <c r="Z123">
        <f t="shared" si="9"/>
        <v>42</v>
      </c>
      <c r="AA123">
        <f t="shared" si="10"/>
        <v>0.60000000000000009</v>
      </c>
      <c r="AB123">
        <f t="shared" si="11"/>
        <v>14</v>
      </c>
      <c r="AC123">
        <f t="shared" si="12"/>
        <v>1.7999999999999998</v>
      </c>
      <c r="AD123">
        <f t="shared" si="13"/>
        <v>35</v>
      </c>
      <c r="AE123">
        <f t="shared" si="14"/>
        <v>1.6999999999999997</v>
      </c>
      <c r="AF123">
        <f t="shared" si="15"/>
        <v>9.9999999999999645E-2</v>
      </c>
      <c r="AG123">
        <f t="shared" si="16"/>
        <v>0.40000000000000036</v>
      </c>
      <c r="AH123">
        <f t="shared" si="17"/>
        <v>0.29999999999999982</v>
      </c>
    </row>
    <row r="124" spans="1:34" x14ac:dyDescent="0.3">
      <c r="A124" s="4" t="s">
        <v>397</v>
      </c>
      <c r="B124" s="3" t="s">
        <v>398</v>
      </c>
      <c r="C124">
        <v>211</v>
      </c>
      <c r="D124">
        <v>4.5</v>
      </c>
      <c r="E124">
        <v>10</v>
      </c>
      <c r="F124">
        <v>1</v>
      </c>
      <c r="G124">
        <v>348</v>
      </c>
      <c r="H124">
        <v>3.7</v>
      </c>
      <c r="I124">
        <v>6.4</v>
      </c>
      <c r="J124">
        <v>8.3000000000000007</v>
      </c>
      <c r="K124" s="5">
        <v>5.6</v>
      </c>
      <c r="M124" s="4" t="s">
        <v>176</v>
      </c>
      <c r="N124" s="3" t="s">
        <v>177</v>
      </c>
      <c r="O124">
        <v>252</v>
      </c>
      <c r="P124">
        <v>5</v>
      </c>
      <c r="Q124">
        <v>35</v>
      </c>
      <c r="R124">
        <v>3.5</v>
      </c>
      <c r="S124">
        <v>355</v>
      </c>
      <c r="T124">
        <v>3.7</v>
      </c>
      <c r="U124">
        <v>7.1</v>
      </c>
      <c r="V124">
        <v>8.6999999999999993</v>
      </c>
      <c r="W124" s="5">
        <v>5.7</v>
      </c>
      <c r="Y124" s="3" t="s">
        <v>177</v>
      </c>
      <c r="Z124">
        <f t="shared" si="9"/>
        <v>41</v>
      </c>
      <c r="AA124">
        <f t="shared" si="10"/>
        <v>0.5</v>
      </c>
      <c r="AB124">
        <f t="shared" si="11"/>
        <v>25</v>
      </c>
      <c r="AC124">
        <f t="shared" si="12"/>
        <v>2.5</v>
      </c>
      <c r="AD124">
        <f t="shared" si="13"/>
        <v>7</v>
      </c>
      <c r="AE124">
        <f t="shared" si="14"/>
        <v>-0.20000000000000018</v>
      </c>
      <c r="AF124">
        <f t="shared" si="15"/>
        <v>0.69999999999999929</v>
      </c>
      <c r="AG124">
        <f t="shared" si="16"/>
        <v>0.39999999999999858</v>
      </c>
      <c r="AH124">
        <f t="shared" si="17"/>
        <v>0.10000000000000053</v>
      </c>
    </row>
    <row r="125" spans="1:34" x14ac:dyDescent="0.3">
      <c r="A125" s="4" t="s">
        <v>399</v>
      </c>
      <c r="B125" s="3" t="s">
        <v>398</v>
      </c>
      <c r="C125">
        <v>173</v>
      </c>
      <c r="D125">
        <v>3.9</v>
      </c>
      <c r="E125">
        <v>10</v>
      </c>
      <c r="F125">
        <v>1</v>
      </c>
      <c r="G125">
        <v>356</v>
      </c>
      <c r="H125">
        <v>3.7</v>
      </c>
      <c r="I125">
        <v>6.2</v>
      </c>
      <c r="J125">
        <v>8.6999999999999993</v>
      </c>
      <c r="K125" s="5">
        <v>6.5</v>
      </c>
      <c r="M125" s="4" t="s">
        <v>178</v>
      </c>
      <c r="N125" s="3" t="s">
        <v>177</v>
      </c>
      <c r="O125">
        <v>187</v>
      </c>
      <c r="P125">
        <v>4.0999999999999996</v>
      </c>
      <c r="Q125">
        <v>11</v>
      </c>
      <c r="R125">
        <v>1.2</v>
      </c>
      <c r="S125">
        <v>284</v>
      </c>
      <c r="T125">
        <v>3.3</v>
      </c>
      <c r="U125">
        <v>6.8</v>
      </c>
      <c r="V125">
        <v>7.8</v>
      </c>
      <c r="W125" s="5">
        <v>5.3</v>
      </c>
      <c r="Y125" s="3" t="s">
        <v>177</v>
      </c>
      <c r="Z125">
        <f t="shared" si="9"/>
        <v>14</v>
      </c>
      <c r="AA125">
        <f t="shared" si="10"/>
        <v>0.19999999999999973</v>
      </c>
      <c r="AB125">
        <f t="shared" si="11"/>
        <v>1</v>
      </c>
      <c r="AC125">
        <f t="shared" si="12"/>
        <v>0.19999999999999996</v>
      </c>
      <c r="AD125">
        <f t="shared" si="13"/>
        <v>-72</v>
      </c>
      <c r="AE125">
        <f t="shared" si="14"/>
        <v>-2.5</v>
      </c>
      <c r="AF125">
        <f t="shared" si="15"/>
        <v>0.59999999999999964</v>
      </c>
      <c r="AG125">
        <f t="shared" si="16"/>
        <v>-0.89999999999999947</v>
      </c>
      <c r="AH125">
        <f t="shared" si="17"/>
        <v>-1.2000000000000002</v>
      </c>
    </row>
    <row r="126" spans="1:34" x14ac:dyDescent="0.3">
      <c r="A126" s="23" t="s">
        <v>400</v>
      </c>
      <c r="B126" s="24" t="s">
        <v>398</v>
      </c>
      <c r="C126" s="25">
        <v>269</v>
      </c>
      <c r="D126" s="25">
        <v>5.2</v>
      </c>
      <c r="E126" s="25">
        <v>22</v>
      </c>
      <c r="F126" s="25">
        <v>2.6</v>
      </c>
      <c r="G126" s="25">
        <v>543</v>
      </c>
      <c r="H126" s="25">
        <v>4.7</v>
      </c>
      <c r="I126" s="25">
        <v>6.5</v>
      </c>
      <c r="J126" s="25">
        <v>11</v>
      </c>
      <c r="K126" s="26">
        <v>7</v>
      </c>
      <c r="M126" s="23" t="s">
        <v>179</v>
      </c>
      <c r="N126" s="24" t="s">
        <v>177</v>
      </c>
      <c r="O126" s="25">
        <v>143</v>
      </c>
      <c r="P126" s="25">
        <v>3.6</v>
      </c>
      <c r="Q126" s="25">
        <v>7</v>
      </c>
      <c r="R126" s="25">
        <v>0.7</v>
      </c>
      <c r="S126" s="25">
        <v>149</v>
      </c>
      <c r="T126" s="25">
        <v>2.2000000000000002</v>
      </c>
      <c r="U126" s="25">
        <v>6.5</v>
      </c>
      <c r="V126" s="25">
        <v>7.4</v>
      </c>
      <c r="W126" s="26">
        <v>5.3</v>
      </c>
      <c r="Y126" s="24" t="s">
        <v>177</v>
      </c>
      <c r="Z126">
        <f t="shared" si="9"/>
        <v>-126</v>
      </c>
      <c r="AA126">
        <f t="shared" si="10"/>
        <v>-1.6</v>
      </c>
      <c r="AB126">
        <f t="shared" si="11"/>
        <v>-15</v>
      </c>
      <c r="AC126">
        <f t="shared" si="12"/>
        <v>-1.9000000000000001</v>
      </c>
      <c r="AD126">
        <f t="shared" si="13"/>
        <v>-394</v>
      </c>
      <c r="AE126">
        <f t="shared" si="14"/>
        <v>-4</v>
      </c>
      <c r="AF126">
        <f t="shared" si="15"/>
        <v>0</v>
      </c>
      <c r="AG126">
        <f t="shared" si="16"/>
        <v>-3.5999999999999996</v>
      </c>
      <c r="AH126">
        <f t="shared" si="17"/>
        <v>-1.7000000000000002</v>
      </c>
    </row>
    <row r="127" spans="1:34" x14ac:dyDescent="0.3">
      <c r="A127" s="23" t="s">
        <v>401</v>
      </c>
      <c r="B127" s="24" t="s">
        <v>402</v>
      </c>
      <c r="C127" s="25">
        <v>179</v>
      </c>
      <c r="D127" s="25">
        <v>4</v>
      </c>
      <c r="E127" s="25">
        <v>21</v>
      </c>
      <c r="F127" s="25">
        <v>2.5</v>
      </c>
      <c r="G127" s="25">
        <v>282</v>
      </c>
      <c r="H127" s="25">
        <v>3.3</v>
      </c>
      <c r="I127" s="25">
        <v>6.7</v>
      </c>
      <c r="J127" s="25">
        <v>7.3</v>
      </c>
      <c r="K127" s="26">
        <v>5.3</v>
      </c>
      <c r="M127" s="23" t="s">
        <v>180</v>
      </c>
      <c r="N127" s="24" t="s">
        <v>181</v>
      </c>
      <c r="O127" s="25">
        <v>171</v>
      </c>
      <c r="P127" s="25">
        <v>3.9</v>
      </c>
      <c r="Q127" s="25">
        <v>22</v>
      </c>
      <c r="R127" s="25">
        <v>2.6</v>
      </c>
      <c r="S127" s="25">
        <v>233</v>
      </c>
      <c r="T127" s="25">
        <v>2.9</v>
      </c>
      <c r="U127" s="25">
        <v>6.6</v>
      </c>
      <c r="V127" s="25">
        <v>7.2</v>
      </c>
      <c r="W127" s="26">
        <v>5</v>
      </c>
      <c r="Y127" s="24" t="s">
        <v>181</v>
      </c>
      <c r="Z127">
        <f t="shared" si="9"/>
        <v>-8</v>
      </c>
      <c r="AA127">
        <f t="shared" si="10"/>
        <v>-0.10000000000000009</v>
      </c>
      <c r="AB127">
        <f t="shared" si="11"/>
        <v>1</v>
      </c>
      <c r="AC127">
        <f t="shared" si="12"/>
        <v>0.10000000000000009</v>
      </c>
      <c r="AD127">
        <f t="shared" si="13"/>
        <v>-49</v>
      </c>
      <c r="AE127">
        <f t="shared" si="14"/>
        <v>-0.69999999999999973</v>
      </c>
      <c r="AF127">
        <f t="shared" si="15"/>
        <v>-0.10000000000000053</v>
      </c>
      <c r="AG127">
        <f t="shared" si="16"/>
        <v>-9.9999999999999645E-2</v>
      </c>
      <c r="AH127">
        <f t="shared" si="17"/>
        <v>-0.29999999999999982</v>
      </c>
    </row>
    <row r="128" spans="1:34" x14ac:dyDescent="0.3">
      <c r="A128" s="4" t="s">
        <v>403</v>
      </c>
      <c r="B128" s="3" t="s">
        <v>404</v>
      </c>
      <c r="C128">
        <v>134</v>
      </c>
      <c r="D128">
        <v>3.4</v>
      </c>
      <c r="E128">
        <v>12</v>
      </c>
      <c r="F128">
        <v>1.3</v>
      </c>
      <c r="G128">
        <v>311</v>
      </c>
      <c r="H128">
        <v>3.4</v>
      </c>
      <c r="I128">
        <v>7</v>
      </c>
      <c r="J128">
        <v>5.6</v>
      </c>
      <c r="K128" s="5">
        <v>5.6</v>
      </c>
      <c r="M128" s="4" t="s">
        <v>182</v>
      </c>
      <c r="N128" s="3" t="s">
        <v>183</v>
      </c>
      <c r="O128">
        <v>130</v>
      </c>
      <c r="P128">
        <v>3.4</v>
      </c>
      <c r="Q128">
        <v>11</v>
      </c>
      <c r="R128">
        <v>1.2</v>
      </c>
      <c r="S128">
        <v>296</v>
      </c>
      <c r="T128">
        <v>3.3</v>
      </c>
      <c r="U128">
        <v>6.6</v>
      </c>
      <c r="V128">
        <v>5.8</v>
      </c>
      <c r="W128" s="5">
        <v>5.5</v>
      </c>
      <c r="Y128" s="3" t="s">
        <v>183</v>
      </c>
      <c r="Z128">
        <f t="shared" si="9"/>
        <v>-4</v>
      </c>
      <c r="AA128">
        <f t="shared" si="10"/>
        <v>0</v>
      </c>
      <c r="AB128">
        <f t="shared" si="11"/>
        <v>-1</v>
      </c>
      <c r="AC128">
        <f t="shared" si="12"/>
        <v>-0.10000000000000009</v>
      </c>
      <c r="AD128">
        <f t="shared" si="13"/>
        <v>-15</v>
      </c>
      <c r="AE128">
        <f t="shared" si="14"/>
        <v>-2.2000000000000002</v>
      </c>
      <c r="AF128">
        <f t="shared" si="15"/>
        <v>-0.40000000000000036</v>
      </c>
      <c r="AG128">
        <f t="shared" si="16"/>
        <v>0.20000000000000018</v>
      </c>
      <c r="AH128">
        <f t="shared" si="17"/>
        <v>-9.9999999999999645E-2</v>
      </c>
    </row>
    <row r="129" spans="1:34" x14ac:dyDescent="0.3">
      <c r="A129" s="4" t="s">
        <v>405</v>
      </c>
      <c r="B129" s="3" t="s">
        <v>404</v>
      </c>
      <c r="C129">
        <v>143</v>
      </c>
      <c r="D129">
        <v>3.6</v>
      </c>
      <c r="E129">
        <v>13</v>
      </c>
      <c r="F129">
        <v>1.5</v>
      </c>
      <c r="G129">
        <v>215</v>
      </c>
      <c r="H129">
        <v>2.8</v>
      </c>
      <c r="I129">
        <v>7.3</v>
      </c>
      <c r="J129">
        <v>5.2</v>
      </c>
      <c r="K129" s="5">
        <v>5.2</v>
      </c>
      <c r="M129" s="4" t="s">
        <v>184</v>
      </c>
      <c r="N129" s="3" t="s">
        <v>183</v>
      </c>
      <c r="O129">
        <v>137</v>
      </c>
      <c r="P129">
        <v>3.5</v>
      </c>
      <c r="Q129">
        <v>14</v>
      </c>
      <c r="R129">
        <v>1.7</v>
      </c>
      <c r="S129">
        <v>219</v>
      </c>
      <c r="T129">
        <v>2.8</v>
      </c>
      <c r="U129">
        <v>6.8</v>
      </c>
      <c r="V129">
        <v>5.4</v>
      </c>
      <c r="W129" s="5">
        <v>5.0999999999999996</v>
      </c>
      <c r="Y129" s="3" t="s">
        <v>183</v>
      </c>
      <c r="Z129">
        <f t="shared" si="9"/>
        <v>-6</v>
      </c>
      <c r="AA129">
        <f t="shared" si="10"/>
        <v>-0.10000000000000009</v>
      </c>
      <c r="AB129">
        <f t="shared" si="11"/>
        <v>1</v>
      </c>
      <c r="AC129">
        <f t="shared" si="12"/>
        <v>0.19999999999999996</v>
      </c>
      <c r="AD129">
        <f t="shared" si="13"/>
        <v>4</v>
      </c>
      <c r="AE129">
        <f t="shared" si="14"/>
        <v>-1.0999999999999999</v>
      </c>
      <c r="AF129">
        <f t="shared" si="15"/>
        <v>-0.5</v>
      </c>
      <c r="AG129">
        <f t="shared" si="16"/>
        <v>0.20000000000000018</v>
      </c>
      <c r="AH129">
        <f t="shared" si="17"/>
        <v>-0.10000000000000053</v>
      </c>
    </row>
    <row r="130" spans="1:34" x14ac:dyDescent="0.3">
      <c r="A130" s="4" t="s">
        <v>406</v>
      </c>
      <c r="B130" s="3" t="s">
        <v>404</v>
      </c>
      <c r="C130">
        <v>159</v>
      </c>
      <c r="D130">
        <v>3.8</v>
      </c>
      <c r="E130">
        <v>12</v>
      </c>
      <c r="F130">
        <v>1.3</v>
      </c>
      <c r="G130">
        <v>364</v>
      </c>
      <c r="H130">
        <v>3.8</v>
      </c>
      <c r="I130">
        <v>6.8</v>
      </c>
      <c r="J130">
        <v>6.6</v>
      </c>
      <c r="K130" s="5">
        <v>6.1</v>
      </c>
      <c r="M130" s="4" t="s">
        <v>185</v>
      </c>
      <c r="N130" s="3" t="s">
        <v>183</v>
      </c>
      <c r="O130">
        <v>137</v>
      </c>
      <c r="P130">
        <v>3.5</v>
      </c>
      <c r="Q130">
        <v>10</v>
      </c>
      <c r="R130">
        <v>1</v>
      </c>
      <c r="S130">
        <v>280</v>
      </c>
      <c r="T130">
        <v>3.2</v>
      </c>
      <c r="U130">
        <v>6.8</v>
      </c>
      <c r="V130">
        <v>6.6</v>
      </c>
      <c r="W130" s="5">
        <v>6.1</v>
      </c>
      <c r="Y130" s="3" t="s">
        <v>183</v>
      </c>
      <c r="Z130">
        <f t="shared" si="9"/>
        <v>-22</v>
      </c>
      <c r="AA130">
        <f t="shared" si="10"/>
        <v>-0.29999999999999982</v>
      </c>
      <c r="AB130">
        <f t="shared" si="11"/>
        <v>-2</v>
      </c>
      <c r="AC130">
        <f t="shared" si="12"/>
        <v>-0.30000000000000004</v>
      </c>
      <c r="AD130">
        <f t="shared" si="13"/>
        <v>-84</v>
      </c>
      <c r="AE130">
        <f t="shared" si="14"/>
        <v>-2.8</v>
      </c>
      <c r="AF130">
        <f t="shared" si="15"/>
        <v>0</v>
      </c>
      <c r="AG130">
        <f t="shared" si="16"/>
        <v>0</v>
      </c>
      <c r="AH130">
        <f t="shared" si="17"/>
        <v>0</v>
      </c>
    </row>
    <row r="131" spans="1:34" x14ac:dyDescent="0.3">
      <c r="A131" s="4" t="s">
        <v>407</v>
      </c>
      <c r="B131" s="3" t="s">
        <v>404</v>
      </c>
      <c r="C131">
        <v>144</v>
      </c>
      <c r="D131">
        <v>3.6</v>
      </c>
      <c r="E131">
        <v>9</v>
      </c>
      <c r="F131">
        <v>0.9</v>
      </c>
      <c r="G131">
        <v>168</v>
      </c>
      <c r="H131">
        <v>2.4</v>
      </c>
      <c r="I131">
        <v>6.8</v>
      </c>
      <c r="J131">
        <v>5.7</v>
      </c>
      <c r="K131" s="5">
        <v>5.4</v>
      </c>
      <c r="M131" s="4" t="s">
        <v>186</v>
      </c>
      <c r="N131" s="3" t="s">
        <v>183</v>
      </c>
      <c r="O131">
        <v>148</v>
      </c>
      <c r="P131">
        <v>3.6</v>
      </c>
      <c r="Q131">
        <v>8</v>
      </c>
      <c r="R131">
        <v>0.8</v>
      </c>
      <c r="S131">
        <v>194</v>
      </c>
      <c r="T131">
        <v>2.6</v>
      </c>
      <c r="U131">
        <v>6.6</v>
      </c>
      <c r="V131">
        <v>5.8</v>
      </c>
      <c r="W131" s="5">
        <v>5.4</v>
      </c>
      <c r="Y131" s="3" t="s">
        <v>183</v>
      </c>
      <c r="Z131">
        <f t="shared" si="9"/>
        <v>4</v>
      </c>
      <c r="AA131">
        <f t="shared" si="10"/>
        <v>0</v>
      </c>
      <c r="AB131">
        <f t="shared" si="11"/>
        <v>-1</v>
      </c>
      <c r="AC131">
        <f t="shared" si="12"/>
        <v>-9.9999999999999978E-2</v>
      </c>
      <c r="AD131">
        <f t="shared" si="13"/>
        <v>26</v>
      </c>
      <c r="AE131">
        <f t="shared" si="14"/>
        <v>-1.5999999999999999</v>
      </c>
      <c r="AF131">
        <f t="shared" si="15"/>
        <v>-0.20000000000000018</v>
      </c>
      <c r="AG131">
        <f t="shared" si="16"/>
        <v>9.9999999999999645E-2</v>
      </c>
      <c r="AH131">
        <f t="shared" si="17"/>
        <v>0</v>
      </c>
    </row>
    <row r="132" spans="1:34" x14ac:dyDescent="0.3">
      <c r="A132" s="23" t="s">
        <v>408</v>
      </c>
      <c r="B132" s="24" t="s">
        <v>404</v>
      </c>
      <c r="C132" s="25">
        <v>149</v>
      </c>
      <c r="D132" s="25">
        <v>3.6</v>
      </c>
      <c r="E132" s="25">
        <v>13</v>
      </c>
      <c r="F132" s="25">
        <v>1.5</v>
      </c>
      <c r="G132" s="25">
        <v>250</v>
      </c>
      <c r="H132" s="25">
        <v>3.1</v>
      </c>
      <c r="I132" s="25">
        <v>6.7</v>
      </c>
      <c r="J132" s="25">
        <v>6.7</v>
      </c>
      <c r="K132" s="26">
        <v>6.6</v>
      </c>
      <c r="M132" s="23" t="s">
        <v>187</v>
      </c>
      <c r="N132" s="24" t="s">
        <v>183</v>
      </c>
      <c r="O132" s="25">
        <v>137</v>
      </c>
      <c r="P132" s="25">
        <v>3.5</v>
      </c>
      <c r="Q132" s="25">
        <v>10</v>
      </c>
      <c r="R132" s="25">
        <v>1</v>
      </c>
      <c r="S132" s="25">
        <v>162</v>
      </c>
      <c r="T132" s="25">
        <v>2.2999999999999998</v>
      </c>
      <c r="U132" s="25">
        <v>6.7</v>
      </c>
      <c r="V132" s="25">
        <v>6.8</v>
      </c>
      <c r="W132" s="26">
        <v>6.4</v>
      </c>
      <c r="Y132" s="24" t="s">
        <v>183</v>
      </c>
      <c r="Z132">
        <f t="shared" ref="Z132:Z150" si="18">O132-C132</f>
        <v>-12</v>
      </c>
      <c r="AA132">
        <f t="shared" ref="AA132:AA150" si="19">P132-D132</f>
        <v>-0.10000000000000009</v>
      </c>
      <c r="AB132">
        <f t="shared" ref="AB132:AB150" si="20">Q132-E132</f>
        <v>-3</v>
      </c>
      <c r="AC132">
        <f t="shared" ref="AC132:AC150" si="21">R132-F132</f>
        <v>-0.5</v>
      </c>
      <c r="AD132">
        <f t="shared" ref="AD132:AD150" si="22">S132-G132</f>
        <v>-88</v>
      </c>
      <c r="AE132">
        <f t="shared" ref="AE132:AE150" si="23">R132-H132</f>
        <v>-2.1</v>
      </c>
      <c r="AF132">
        <f t="shared" ref="AF132:AF150" si="24">U132-I132</f>
        <v>0</v>
      </c>
      <c r="AG132">
        <f t="shared" ref="AG132:AG150" si="25">V132-J132</f>
        <v>9.9999999999999645E-2</v>
      </c>
      <c r="AH132">
        <f t="shared" ref="AH132:AH150" si="26">W132-K132</f>
        <v>-0.19999999999999929</v>
      </c>
    </row>
    <row r="133" spans="1:34" x14ac:dyDescent="0.3">
      <c r="A133" s="4" t="s">
        <v>409</v>
      </c>
      <c r="B133" s="3" t="s">
        <v>410</v>
      </c>
      <c r="C133">
        <v>104</v>
      </c>
      <c r="D133">
        <v>3</v>
      </c>
      <c r="E133">
        <v>17</v>
      </c>
      <c r="F133">
        <v>2.1</v>
      </c>
      <c r="G133">
        <v>224</v>
      </c>
      <c r="H133">
        <v>2.9</v>
      </c>
      <c r="I133">
        <v>6.8</v>
      </c>
      <c r="J133">
        <v>5.5</v>
      </c>
      <c r="K133" s="5">
        <v>4.3</v>
      </c>
      <c r="M133" s="4" t="s">
        <v>188</v>
      </c>
      <c r="N133" s="3" t="s">
        <v>189</v>
      </c>
      <c r="O133">
        <v>110</v>
      </c>
      <c r="P133">
        <v>3.1</v>
      </c>
      <c r="Q133">
        <v>18</v>
      </c>
      <c r="R133">
        <v>2.2000000000000002</v>
      </c>
      <c r="S133">
        <v>281</v>
      </c>
      <c r="T133">
        <v>3.3</v>
      </c>
      <c r="U133">
        <v>6.7</v>
      </c>
      <c r="V133">
        <v>5.9</v>
      </c>
      <c r="W133" s="5">
        <v>4.5999999999999996</v>
      </c>
      <c r="Y133" s="3" t="s">
        <v>189</v>
      </c>
      <c r="Z133">
        <f t="shared" si="18"/>
        <v>6</v>
      </c>
      <c r="AA133">
        <f t="shared" si="19"/>
        <v>0.10000000000000009</v>
      </c>
      <c r="AB133">
        <f t="shared" si="20"/>
        <v>1</v>
      </c>
      <c r="AC133">
        <f t="shared" si="21"/>
        <v>0.10000000000000009</v>
      </c>
      <c r="AD133">
        <f t="shared" si="22"/>
        <v>57</v>
      </c>
      <c r="AE133">
        <f t="shared" si="23"/>
        <v>-0.69999999999999973</v>
      </c>
      <c r="AF133">
        <f t="shared" si="24"/>
        <v>-9.9999999999999645E-2</v>
      </c>
      <c r="AG133">
        <f t="shared" si="25"/>
        <v>0.40000000000000036</v>
      </c>
      <c r="AH133">
        <f t="shared" si="26"/>
        <v>0.29999999999999982</v>
      </c>
    </row>
    <row r="134" spans="1:34" x14ac:dyDescent="0.3">
      <c r="A134" s="4" t="s">
        <v>411</v>
      </c>
      <c r="B134" s="3" t="s">
        <v>410</v>
      </c>
      <c r="C134">
        <v>85</v>
      </c>
      <c r="D134">
        <v>2.7</v>
      </c>
      <c r="E134">
        <v>14</v>
      </c>
      <c r="F134">
        <v>1.7</v>
      </c>
      <c r="G134">
        <v>186</v>
      </c>
      <c r="H134">
        <v>2.5</v>
      </c>
      <c r="I134">
        <v>6.5</v>
      </c>
      <c r="J134">
        <v>5.0999999999999996</v>
      </c>
      <c r="K134" s="5">
        <v>4.2</v>
      </c>
      <c r="M134" s="4" t="s">
        <v>190</v>
      </c>
      <c r="N134" s="3" t="s">
        <v>189</v>
      </c>
      <c r="O134">
        <v>101</v>
      </c>
      <c r="P134">
        <v>3</v>
      </c>
      <c r="Q134">
        <v>11</v>
      </c>
      <c r="R134">
        <v>1.2</v>
      </c>
      <c r="S134">
        <v>263</v>
      </c>
      <c r="T134">
        <v>3.1</v>
      </c>
      <c r="U134">
        <v>7</v>
      </c>
      <c r="V134">
        <v>5.4</v>
      </c>
      <c r="W134" s="5">
        <v>4.5</v>
      </c>
      <c r="Y134" s="3" t="s">
        <v>189</v>
      </c>
      <c r="Z134">
        <f t="shared" si="18"/>
        <v>16</v>
      </c>
      <c r="AA134">
        <f t="shared" si="19"/>
        <v>0.29999999999999982</v>
      </c>
      <c r="AB134">
        <f t="shared" si="20"/>
        <v>-3</v>
      </c>
      <c r="AC134">
        <f t="shared" si="21"/>
        <v>-0.5</v>
      </c>
      <c r="AD134">
        <f t="shared" si="22"/>
        <v>77</v>
      </c>
      <c r="AE134">
        <f t="shared" si="23"/>
        <v>-1.3</v>
      </c>
      <c r="AF134">
        <f t="shared" si="24"/>
        <v>0.5</v>
      </c>
      <c r="AG134">
        <f t="shared" si="25"/>
        <v>0.30000000000000071</v>
      </c>
      <c r="AH134">
        <f t="shared" si="26"/>
        <v>0.29999999999999982</v>
      </c>
    </row>
    <row r="135" spans="1:34" x14ac:dyDescent="0.3">
      <c r="A135" s="23" t="s">
        <v>412</v>
      </c>
      <c r="B135" s="24" t="s">
        <v>410</v>
      </c>
      <c r="C135" s="25">
        <v>75</v>
      </c>
      <c r="D135" s="25">
        <v>2.5</v>
      </c>
      <c r="E135" s="25">
        <v>10</v>
      </c>
      <c r="F135" s="25">
        <v>1</v>
      </c>
      <c r="G135" s="25">
        <v>85</v>
      </c>
      <c r="H135" s="25">
        <v>1.4</v>
      </c>
      <c r="I135" s="25">
        <v>6.3</v>
      </c>
      <c r="J135" s="25">
        <v>4.9000000000000004</v>
      </c>
      <c r="K135" s="26">
        <v>4.3</v>
      </c>
      <c r="M135" s="23" t="s">
        <v>191</v>
      </c>
      <c r="N135" s="24" t="s">
        <v>189</v>
      </c>
      <c r="O135" s="25">
        <v>86</v>
      </c>
      <c r="P135" s="25">
        <v>2.7</v>
      </c>
      <c r="Q135" s="25">
        <v>12</v>
      </c>
      <c r="R135" s="25">
        <v>1.3</v>
      </c>
      <c r="S135" s="25">
        <v>140</v>
      </c>
      <c r="T135" s="25">
        <v>2.2000000000000002</v>
      </c>
      <c r="U135" s="25">
        <v>6.1</v>
      </c>
      <c r="V135" s="25">
        <v>5.5</v>
      </c>
      <c r="W135" s="26">
        <v>4.4000000000000004</v>
      </c>
      <c r="Y135" s="24" t="s">
        <v>189</v>
      </c>
      <c r="Z135">
        <f t="shared" si="18"/>
        <v>11</v>
      </c>
      <c r="AA135">
        <f t="shared" si="19"/>
        <v>0.20000000000000018</v>
      </c>
      <c r="AB135">
        <f t="shared" si="20"/>
        <v>2</v>
      </c>
      <c r="AC135">
        <f t="shared" si="21"/>
        <v>0.30000000000000004</v>
      </c>
      <c r="AD135">
        <f t="shared" si="22"/>
        <v>55</v>
      </c>
      <c r="AE135">
        <f t="shared" si="23"/>
        <v>-9.9999999999999867E-2</v>
      </c>
      <c r="AF135">
        <f t="shared" si="24"/>
        <v>-0.20000000000000018</v>
      </c>
      <c r="AG135">
        <f t="shared" si="25"/>
        <v>0.59999999999999964</v>
      </c>
      <c r="AH135">
        <f t="shared" si="26"/>
        <v>0.10000000000000053</v>
      </c>
    </row>
    <row r="136" spans="1:34" x14ac:dyDescent="0.3">
      <c r="A136" s="23" t="s">
        <v>413</v>
      </c>
      <c r="B136" s="24" t="s">
        <v>414</v>
      </c>
      <c r="C136" s="25">
        <v>161</v>
      </c>
      <c r="D136" s="25">
        <v>3.8</v>
      </c>
      <c r="E136" s="25">
        <v>22</v>
      </c>
      <c r="F136" s="25">
        <v>2.6</v>
      </c>
      <c r="G136" s="25">
        <v>304</v>
      </c>
      <c r="H136" s="25">
        <v>3.4</v>
      </c>
      <c r="I136" s="25">
        <v>6</v>
      </c>
      <c r="J136" s="25">
        <v>7.8</v>
      </c>
      <c r="K136" s="26">
        <v>5.7</v>
      </c>
      <c r="M136" s="23" t="s">
        <v>192</v>
      </c>
      <c r="N136" s="24" t="s">
        <v>193</v>
      </c>
      <c r="O136" s="25">
        <v>132</v>
      </c>
      <c r="P136" s="25">
        <v>3.4</v>
      </c>
      <c r="Q136" s="25">
        <v>17</v>
      </c>
      <c r="R136" s="25">
        <v>2.1</v>
      </c>
      <c r="S136" s="25">
        <v>177</v>
      </c>
      <c r="T136" s="25">
        <v>2.4</v>
      </c>
      <c r="U136" s="25">
        <v>6.4</v>
      </c>
      <c r="V136" s="25">
        <v>7.6</v>
      </c>
      <c r="W136" s="26">
        <v>6.5</v>
      </c>
      <c r="Y136" s="24" t="s">
        <v>193</v>
      </c>
      <c r="Z136">
        <f t="shared" si="18"/>
        <v>-29</v>
      </c>
      <c r="AA136">
        <f t="shared" si="19"/>
        <v>-0.39999999999999991</v>
      </c>
      <c r="AB136">
        <f t="shared" si="20"/>
        <v>-5</v>
      </c>
      <c r="AC136">
        <f t="shared" si="21"/>
        <v>-0.5</v>
      </c>
      <c r="AD136">
        <f t="shared" si="22"/>
        <v>-127</v>
      </c>
      <c r="AE136">
        <f t="shared" si="23"/>
        <v>-1.2999999999999998</v>
      </c>
      <c r="AF136">
        <f t="shared" si="24"/>
        <v>0.40000000000000036</v>
      </c>
      <c r="AG136">
        <f t="shared" si="25"/>
        <v>-0.20000000000000018</v>
      </c>
      <c r="AH136">
        <f t="shared" si="26"/>
        <v>0.79999999999999982</v>
      </c>
    </row>
    <row r="137" spans="1:34" x14ac:dyDescent="0.3">
      <c r="A137" s="4" t="s">
        <v>415</v>
      </c>
      <c r="B137" s="3" t="s">
        <v>416</v>
      </c>
      <c r="C137">
        <v>174</v>
      </c>
      <c r="D137">
        <v>3.9</v>
      </c>
      <c r="E137">
        <v>18</v>
      </c>
      <c r="F137">
        <v>2.2000000000000002</v>
      </c>
      <c r="G137">
        <v>216</v>
      </c>
      <c r="H137">
        <v>2.8</v>
      </c>
      <c r="I137">
        <v>6.3</v>
      </c>
      <c r="J137">
        <v>7.3</v>
      </c>
      <c r="K137" s="5">
        <v>5</v>
      </c>
      <c r="M137" s="4" t="s">
        <v>194</v>
      </c>
      <c r="N137" s="3" t="s">
        <v>195</v>
      </c>
      <c r="O137">
        <v>158</v>
      </c>
      <c r="P137">
        <v>3.8</v>
      </c>
      <c r="Q137">
        <v>16</v>
      </c>
      <c r="R137">
        <v>2</v>
      </c>
      <c r="S137">
        <v>145</v>
      </c>
      <c r="T137">
        <v>2.2000000000000002</v>
      </c>
      <c r="U137">
        <v>6</v>
      </c>
      <c r="V137">
        <v>8</v>
      </c>
      <c r="W137" s="5">
        <v>5.9</v>
      </c>
      <c r="Y137" s="3" t="s">
        <v>195</v>
      </c>
      <c r="Z137">
        <f t="shared" si="18"/>
        <v>-16</v>
      </c>
      <c r="AA137">
        <f t="shared" si="19"/>
        <v>-0.10000000000000009</v>
      </c>
      <c r="AB137">
        <f t="shared" si="20"/>
        <v>-2</v>
      </c>
      <c r="AC137">
        <f t="shared" si="21"/>
        <v>-0.20000000000000018</v>
      </c>
      <c r="AD137">
        <f t="shared" si="22"/>
        <v>-71</v>
      </c>
      <c r="AE137">
        <f t="shared" si="23"/>
        <v>-0.79999999999999982</v>
      </c>
      <c r="AF137">
        <f t="shared" si="24"/>
        <v>-0.29999999999999982</v>
      </c>
      <c r="AG137">
        <f t="shared" si="25"/>
        <v>0.70000000000000018</v>
      </c>
      <c r="AH137">
        <f t="shared" si="26"/>
        <v>0.90000000000000036</v>
      </c>
    </row>
    <row r="138" spans="1:34" x14ac:dyDescent="0.3">
      <c r="A138" s="4" t="s">
        <v>417</v>
      </c>
      <c r="B138" s="3" t="s">
        <v>416</v>
      </c>
      <c r="C138">
        <v>197</v>
      </c>
      <c r="D138">
        <v>4.3</v>
      </c>
      <c r="E138">
        <v>31</v>
      </c>
      <c r="F138">
        <v>3.3</v>
      </c>
      <c r="G138">
        <v>272</v>
      </c>
      <c r="H138">
        <v>3.2</v>
      </c>
      <c r="I138">
        <v>6.3</v>
      </c>
      <c r="J138">
        <v>8.6999999999999993</v>
      </c>
      <c r="K138" s="5">
        <v>5.8</v>
      </c>
      <c r="M138" s="4" t="s">
        <v>196</v>
      </c>
      <c r="N138" s="3" t="s">
        <v>195</v>
      </c>
      <c r="O138">
        <v>205</v>
      </c>
      <c r="P138">
        <v>4.4000000000000004</v>
      </c>
      <c r="Q138">
        <v>23</v>
      </c>
      <c r="R138">
        <v>2.7</v>
      </c>
      <c r="S138">
        <v>184</v>
      </c>
      <c r="T138">
        <v>2.5</v>
      </c>
      <c r="U138">
        <v>6.2</v>
      </c>
      <c r="V138">
        <v>8.6</v>
      </c>
      <c r="W138" s="5">
        <v>6</v>
      </c>
      <c r="Y138" s="3" t="s">
        <v>195</v>
      </c>
      <c r="Z138">
        <f t="shared" si="18"/>
        <v>8</v>
      </c>
      <c r="AA138">
        <f t="shared" si="19"/>
        <v>0.10000000000000053</v>
      </c>
      <c r="AB138">
        <f t="shared" si="20"/>
        <v>-8</v>
      </c>
      <c r="AC138">
        <f t="shared" si="21"/>
        <v>-0.59999999999999964</v>
      </c>
      <c r="AD138">
        <f t="shared" si="22"/>
        <v>-88</v>
      </c>
      <c r="AE138">
        <f t="shared" si="23"/>
        <v>-0.5</v>
      </c>
      <c r="AF138">
        <f t="shared" si="24"/>
        <v>-9.9999999999999645E-2</v>
      </c>
      <c r="AG138">
        <f t="shared" si="25"/>
        <v>-9.9999999999999645E-2</v>
      </c>
      <c r="AH138">
        <f t="shared" si="26"/>
        <v>0.20000000000000018</v>
      </c>
    </row>
    <row r="139" spans="1:34" x14ac:dyDescent="0.3">
      <c r="A139" s="23" t="s">
        <v>418</v>
      </c>
      <c r="B139" s="24" t="s">
        <v>416</v>
      </c>
      <c r="C139" s="25">
        <v>185</v>
      </c>
      <c r="D139" s="25">
        <v>4.0999999999999996</v>
      </c>
      <c r="E139" s="25">
        <v>22</v>
      </c>
      <c r="F139" s="25">
        <v>2.6</v>
      </c>
      <c r="G139" s="25">
        <v>274</v>
      </c>
      <c r="H139" s="25">
        <v>3.2</v>
      </c>
      <c r="I139" s="25">
        <v>6.3</v>
      </c>
      <c r="J139" s="25">
        <v>7.2</v>
      </c>
      <c r="K139" s="26">
        <v>5</v>
      </c>
      <c r="M139" s="23" t="s">
        <v>197</v>
      </c>
      <c r="N139" s="24" t="s">
        <v>195</v>
      </c>
      <c r="O139" s="25">
        <v>242</v>
      </c>
      <c r="P139" s="25">
        <v>4.9000000000000004</v>
      </c>
      <c r="Q139" s="25">
        <v>24</v>
      </c>
      <c r="R139" s="25">
        <v>2.8</v>
      </c>
      <c r="S139" s="25">
        <v>401</v>
      </c>
      <c r="T139" s="25">
        <v>4</v>
      </c>
      <c r="U139" s="25">
        <v>6.6</v>
      </c>
      <c r="V139" s="25">
        <v>8.3000000000000007</v>
      </c>
      <c r="W139" s="26">
        <v>4.8</v>
      </c>
      <c r="Y139" s="24" t="s">
        <v>195</v>
      </c>
      <c r="Z139">
        <f t="shared" si="18"/>
        <v>57</v>
      </c>
      <c r="AA139">
        <f t="shared" si="19"/>
        <v>0.80000000000000071</v>
      </c>
      <c r="AB139">
        <f t="shared" si="20"/>
        <v>2</v>
      </c>
      <c r="AC139">
        <f t="shared" si="21"/>
        <v>0.19999999999999973</v>
      </c>
      <c r="AD139">
        <f t="shared" si="22"/>
        <v>127</v>
      </c>
      <c r="AE139">
        <f t="shared" si="23"/>
        <v>-0.40000000000000036</v>
      </c>
      <c r="AF139">
        <f t="shared" si="24"/>
        <v>0.29999999999999982</v>
      </c>
      <c r="AG139">
        <f t="shared" si="25"/>
        <v>1.1000000000000005</v>
      </c>
      <c r="AH139">
        <f t="shared" si="26"/>
        <v>-0.20000000000000018</v>
      </c>
    </row>
    <row r="140" spans="1:34" x14ac:dyDescent="0.3">
      <c r="A140" s="4" t="s">
        <v>419</v>
      </c>
      <c r="B140" s="3" t="s">
        <v>420</v>
      </c>
      <c r="C140">
        <v>128</v>
      </c>
      <c r="D140">
        <v>3.4</v>
      </c>
      <c r="E140">
        <v>18</v>
      </c>
      <c r="F140">
        <v>2.2000000000000002</v>
      </c>
      <c r="G140">
        <v>222</v>
      </c>
      <c r="H140">
        <v>2.8</v>
      </c>
      <c r="I140">
        <v>6.5</v>
      </c>
      <c r="J140">
        <v>5.8</v>
      </c>
      <c r="K140" s="5">
        <v>5.9</v>
      </c>
      <c r="M140" s="4" t="s">
        <v>198</v>
      </c>
      <c r="N140" s="3" t="s">
        <v>199</v>
      </c>
      <c r="O140">
        <v>103</v>
      </c>
      <c r="P140">
        <v>3</v>
      </c>
      <c r="Q140">
        <v>15</v>
      </c>
      <c r="R140">
        <v>1.8</v>
      </c>
      <c r="S140">
        <v>401</v>
      </c>
      <c r="T140">
        <v>4</v>
      </c>
      <c r="U140">
        <v>6.3</v>
      </c>
      <c r="V140">
        <v>5.6</v>
      </c>
      <c r="W140" s="5">
        <v>5</v>
      </c>
      <c r="Y140" s="3" t="s">
        <v>199</v>
      </c>
      <c r="Z140">
        <f t="shared" si="18"/>
        <v>-25</v>
      </c>
      <c r="AA140">
        <f t="shared" si="19"/>
        <v>-0.39999999999999991</v>
      </c>
      <c r="AB140">
        <f t="shared" si="20"/>
        <v>-3</v>
      </c>
      <c r="AC140">
        <f t="shared" si="21"/>
        <v>-0.40000000000000013</v>
      </c>
      <c r="AD140">
        <f t="shared" si="22"/>
        <v>179</v>
      </c>
      <c r="AE140">
        <f t="shared" si="23"/>
        <v>-0.99999999999999978</v>
      </c>
      <c r="AF140">
        <f t="shared" si="24"/>
        <v>-0.20000000000000018</v>
      </c>
      <c r="AG140">
        <f t="shared" si="25"/>
        <v>-0.20000000000000018</v>
      </c>
      <c r="AH140">
        <f t="shared" si="26"/>
        <v>-0.90000000000000036</v>
      </c>
    </row>
    <row r="141" spans="1:34" x14ac:dyDescent="0.3">
      <c r="A141" s="4" t="s">
        <v>421</v>
      </c>
      <c r="B141" s="3" t="s">
        <v>420</v>
      </c>
      <c r="C141">
        <v>99</v>
      </c>
      <c r="D141">
        <v>2.9</v>
      </c>
      <c r="E141">
        <v>12</v>
      </c>
      <c r="F141">
        <v>1.3</v>
      </c>
      <c r="G141">
        <v>91</v>
      </c>
      <c r="H141">
        <v>1.5</v>
      </c>
      <c r="I141">
        <v>6.6</v>
      </c>
      <c r="J141">
        <v>5.9</v>
      </c>
      <c r="K141" s="5">
        <v>5.6</v>
      </c>
      <c r="M141" s="4" t="s">
        <v>200</v>
      </c>
      <c r="N141" s="3" t="s">
        <v>199</v>
      </c>
      <c r="O141">
        <v>138</v>
      </c>
      <c r="P141">
        <v>3.5</v>
      </c>
      <c r="Q141">
        <v>24</v>
      </c>
      <c r="R141">
        <v>2.8</v>
      </c>
      <c r="S141">
        <v>234</v>
      </c>
      <c r="T141">
        <v>2.9</v>
      </c>
      <c r="U141">
        <v>6.6</v>
      </c>
      <c r="V141">
        <v>5.5</v>
      </c>
      <c r="W141" s="5">
        <v>5.2</v>
      </c>
      <c r="Y141" s="3" t="s">
        <v>199</v>
      </c>
      <c r="Z141">
        <f t="shared" si="18"/>
        <v>39</v>
      </c>
      <c r="AA141">
        <f t="shared" si="19"/>
        <v>0.60000000000000009</v>
      </c>
      <c r="AB141">
        <f t="shared" si="20"/>
        <v>12</v>
      </c>
      <c r="AC141">
        <f t="shared" si="21"/>
        <v>1.4999999999999998</v>
      </c>
      <c r="AD141">
        <f t="shared" si="22"/>
        <v>143</v>
      </c>
      <c r="AE141">
        <f t="shared" si="23"/>
        <v>1.2999999999999998</v>
      </c>
      <c r="AF141">
        <f t="shared" si="24"/>
        <v>0</v>
      </c>
      <c r="AG141">
        <f t="shared" si="25"/>
        <v>-0.40000000000000036</v>
      </c>
      <c r="AH141">
        <f t="shared" si="26"/>
        <v>-0.39999999999999947</v>
      </c>
    </row>
    <row r="142" spans="1:34" x14ac:dyDescent="0.3">
      <c r="A142" s="23" t="s">
        <v>422</v>
      </c>
      <c r="B142" s="24" t="s">
        <v>420</v>
      </c>
      <c r="C142" s="25">
        <v>133</v>
      </c>
      <c r="D142" s="25">
        <v>3.4</v>
      </c>
      <c r="E142" s="25">
        <v>14</v>
      </c>
      <c r="F142" s="25">
        <v>1.7</v>
      </c>
      <c r="G142" s="25">
        <v>197</v>
      </c>
      <c r="H142" s="25">
        <v>2.6</v>
      </c>
      <c r="I142" s="25">
        <v>6.7</v>
      </c>
      <c r="J142" s="25">
        <v>6.1</v>
      </c>
      <c r="K142" s="26">
        <v>5.4</v>
      </c>
      <c r="M142" s="23" t="s">
        <v>201</v>
      </c>
      <c r="N142" s="24" t="s">
        <v>199</v>
      </c>
      <c r="O142" s="25">
        <v>122</v>
      </c>
      <c r="P142" s="25">
        <v>3.3</v>
      </c>
      <c r="Q142" s="25">
        <v>12</v>
      </c>
      <c r="R142" s="25">
        <v>1.3</v>
      </c>
      <c r="S142" s="25">
        <v>114</v>
      </c>
      <c r="T142" s="25">
        <v>1.9</v>
      </c>
      <c r="U142" s="25">
        <v>6.8</v>
      </c>
      <c r="V142" s="25">
        <v>5.6</v>
      </c>
      <c r="W142" s="26">
        <v>4.9000000000000004</v>
      </c>
      <c r="Y142" s="24" t="s">
        <v>199</v>
      </c>
      <c r="Z142">
        <f t="shared" si="18"/>
        <v>-11</v>
      </c>
      <c r="AA142">
        <f t="shared" si="19"/>
        <v>-0.10000000000000009</v>
      </c>
      <c r="AB142">
        <f t="shared" si="20"/>
        <v>-2</v>
      </c>
      <c r="AC142">
        <f t="shared" si="21"/>
        <v>-0.39999999999999991</v>
      </c>
      <c r="AD142">
        <f t="shared" si="22"/>
        <v>-83</v>
      </c>
      <c r="AE142">
        <f t="shared" si="23"/>
        <v>-1.3</v>
      </c>
      <c r="AF142">
        <f t="shared" si="24"/>
        <v>9.9999999999999645E-2</v>
      </c>
      <c r="AG142">
        <f t="shared" si="25"/>
        <v>-0.5</v>
      </c>
      <c r="AH142">
        <f t="shared" si="26"/>
        <v>-0.5</v>
      </c>
    </row>
    <row r="143" spans="1:34" x14ac:dyDescent="0.3">
      <c r="A143" s="4" t="s">
        <v>423</v>
      </c>
      <c r="B143" s="3" t="s">
        <v>424</v>
      </c>
      <c r="C143">
        <v>112</v>
      </c>
      <c r="D143">
        <v>3.1</v>
      </c>
      <c r="E143">
        <v>14</v>
      </c>
      <c r="F143">
        <v>1.7</v>
      </c>
      <c r="G143">
        <v>93</v>
      </c>
      <c r="H143">
        <v>1.5</v>
      </c>
      <c r="I143">
        <v>6.1</v>
      </c>
      <c r="J143">
        <v>3.9</v>
      </c>
      <c r="K143" s="5">
        <v>8</v>
      </c>
      <c r="M143" s="4" t="s">
        <v>202</v>
      </c>
      <c r="N143" s="3" t="s">
        <v>203</v>
      </c>
      <c r="O143">
        <v>127</v>
      </c>
      <c r="P143">
        <v>3.3</v>
      </c>
      <c r="Q143">
        <v>18</v>
      </c>
      <c r="R143">
        <v>2.2000000000000002</v>
      </c>
      <c r="S143">
        <v>107</v>
      </c>
      <c r="T143">
        <v>1.8</v>
      </c>
      <c r="U143">
        <v>7.1</v>
      </c>
      <c r="V143">
        <v>6.4</v>
      </c>
      <c r="W143" s="5">
        <v>4.0999999999999996</v>
      </c>
      <c r="Y143" s="3" t="s">
        <v>203</v>
      </c>
      <c r="Z143">
        <f t="shared" si="18"/>
        <v>15</v>
      </c>
      <c r="AA143">
        <f t="shared" si="19"/>
        <v>0.19999999999999973</v>
      </c>
      <c r="AB143">
        <f t="shared" si="20"/>
        <v>4</v>
      </c>
      <c r="AC143">
        <f t="shared" si="21"/>
        <v>0.50000000000000022</v>
      </c>
      <c r="AD143">
        <f t="shared" si="22"/>
        <v>14</v>
      </c>
      <c r="AE143">
        <f t="shared" si="23"/>
        <v>0.70000000000000018</v>
      </c>
      <c r="AF143">
        <f t="shared" si="24"/>
        <v>1</v>
      </c>
      <c r="AG143">
        <f t="shared" si="25"/>
        <v>2.5000000000000004</v>
      </c>
      <c r="AH143">
        <f t="shared" si="26"/>
        <v>-3.9000000000000004</v>
      </c>
    </row>
    <row r="144" spans="1:34" x14ac:dyDescent="0.3">
      <c r="A144" s="4" t="s">
        <v>425</v>
      </c>
      <c r="B144" s="3" t="s">
        <v>424</v>
      </c>
      <c r="C144">
        <v>115</v>
      </c>
      <c r="D144">
        <v>3.2</v>
      </c>
      <c r="E144">
        <v>13</v>
      </c>
      <c r="F144">
        <v>1.5</v>
      </c>
      <c r="G144">
        <v>95</v>
      </c>
      <c r="H144">
        <v>1.6</v>
      </c>
      <c r="I144">
        <v>5.6</v>
      </c>
      <c r="J144">
        <v>3.6</v>
      </c>
      <c r="K144" s="5">
        <v>6</v>
      </c>
      <c r="M144" s="4" t="s">
        <v>204</v>
      </c>
      <c r="N144" s="3" t="s">
        <v>203</v>
      </c>
      <c r="O144">
        <v>126</v>
      </c>
      <c r="P144">
        <v>3.3</v>
      </c>
      <c r="Q144">
        <v>11</v>
      </c>
      <c r="R144">
        <v>1.2</v>
      </c>
      <c r="S144">
        <v>89</v>
      </c>
      <c r="T144">
        <v>1.5</v>
      </c>
      <c r="U144">
        <v>7.2</v>
      </c>
      <c r="V144">
        <v>5.5</v>
      </c>
      <c r="W144" s="5">
        <v>3.9</v>
      </c>
      <c r="Y144" s="3" t="s">
        <v>203</v>
      </c>
      <c r="Z144">
        <f t="shared" si="18"/>
        <v>11</v>
      </c>
      <c r="AA144">
        <f t="shared" si="19"/>
        <v>9.9999999999999645E-2</v>
      </c>
      <c r="AB144">
        <f t="shared" si="20"/>
        <v>-2</v>
      </c>
      <c r="AC144">
        <f t="shared" si="21"/>
        <v>-0.30000000000000004</v>
      </c>
      <c r="AD144">
        <f t="shared" si="22"/>
        <v>-6</v>
      </c>
      <c r="AE144">
        <f t="shared" si="23"/>
        <v>-0.40000000000000013</v>
      </c>
      <c r="AF144">
        <f t="shared" si="24"/>
        <v>1.6000000000000005</v>
      </c>
      <c r="AG144">
        <f t="shared" si="25"/>
        <v>1.9</v>
      </c>
      <c r="AH144">
        <f t="shared" si="26"/>
        <v>-2.1</v>
      </c>
    </row>
    <row r="145" spans="1:34" x14ac:dyDescent="0.3">
      <c r="A145" s="4" t="s">
        <v>426</v>
      </c>
      <c r="B145" s="3" t="s">
        <v>424</v>
      </c>
      <c r="C145">
        <v>123</v>
      </c>
      <c r="D145">
        <v>3.3</v>
      </c>
      <c r="E145">
        <v>15</v>
      </c>
      <c r="F145">
        <v>1.8</v>
      </c>
      <c r="G145">
        <v>64</v>
      </c>
      <c r="H145">
        <v>1.1000000000000001</v>
      </c>
      <c r="I145">
        <v>5.9</v>
      </c>
      <c r="J145">
        <v>4.2</v>
      </c>
      <c r="K145" s="5">
        <v>6.4</v>
      </c>
      <c r="M145" s="4" t="s">
        <v>205</v>
      </c>
      <c r="N145" s="3" t="s">
        <v>203</v>
      </c>
      <c r="O145">
        <v>104</v>
      </c>
      <c r="P145">
        <v>3</v>
      </c>
      <c r="Q145">
        <v>8</v>
      </c>
      <c r="R145">
        <v>0.8</v>
      </c>
      <c r="S145">
        <v>54</v>
      </c>
      <c r="T145">
        <v>0.9</v>
      </c>
      <c r="U145">
        <v>6.5</v>
      </c>
      <c r="V145">
        <v>6</v>
      </c>
      <c r="W145" s="5">
        <v>3.7</v>
      </c>
      <c r="Y145" s="3" t="s">
        <v>203</v>
      </c>
      <c r="Z145">
        <f t="shared" si="18"/>
        <v>-19</v>
      </c>
      <c r="AA145">
        <f t="shared" si="19"/>
        <v>-0.29999999999999982</v>
      </c>
      <c r="AB145">
        <f t="shared" si="20"/>
        <v>-7</v>
      </c>
      <c r="AC145">
        <f t="shared" si="21"/>
        <v>-1</v>
      </c>
      <c r="AD145">
        <f t="shared" si="22"/>
        <v>-10</v>
      </c>
      <c r="AE145">
        <f t="shared" si="23"/>
        <v>-0.30000000000000004</v>
      </c>
      <c r="AF145">
        <f t="shared" si="24"/>
        <v>0.59999999999999964</v>
      </c>
      <c r="AG145">
        <f t="shared" si="25"/>
        <v>1.7999999999999998</v>
      </c>
      <c r="AH145">
        <f t="shared" si="26"/>
        <v>-2.7</v>
      </c>
    </row>
    <row r="146" spans="1:34" x14ac:dyDescent="0.3">
      <c r="A146" s="23" t="s">
        <v>427</v>
      </c>
      <c r="B146" s="24" t="s">
        <v>424</v>
      </c>
      <c r="C146" s="25">
        <v>110</v>
      </c>
      <c r="D146" s="25">
        <v>3.1</v>
      </c>
      <c r="E146" s="25">
        <v>20</v>
      </c>
      <c r="F146" s="25">
        <v>2.4</v>
      </c>
      <c r="G146" s="25">
        <v>105</v>
      </c>
      <c r="H146" s="25">
        <v>1.7</v>
      </c>
      <c r="I146" s="25">
        <v>5.8</v>
      </c>
      <c r="J146" s="25">
        <v>4.5999999999999996</v>
      </c>
      <c r="K146" s="26">
        <v>6</v>
      </c>
      <c r="M146" s="23" t="s">
        <v>206</v>
      </c>
      <c r="N146" s="24" t="s">
        <v>203</v>
      </c>
      <c r="O146" s="25">
        <v>144</v>
      </c>
      <c r="P146" s="25">
        <v>3.6</v>
      </c>
      <c r="Q146" s="25">
        <v>34</v>
      </c>
      <c r="R146" s="25">
        <v>3.4</v>
      </c>
      <c r="S146" s="25">
        <v>193</v>
      </c>
      <c r="T146" s="25">
        <v>2.6</v>
      </c>
      <c r="U146" s="25">
        <v>7.2</v>
      </c>
      <c r="V146" s="25">
        <v>6.4</v>
      </c>
      <c r="W146" s="26">
        <v>4</v>
      </c>
      <c r="Y146" s="24" t="s">
        <v>203</v>
      </c>
      <c r="Z146">
        <f t="shared" si="18"/>
        <v>34</v>
      </c>
      <c r="AA146">
        <f t="shared" si="19"/>
        <v>0.5</v>
      </c>
      <c r="AB146">
        <f t="shared" si="20"/>
        <v>14</v>
      </c>
      <c r="AC146">
        <f t="shared" si="21"/>
        <v>1</v>
      </c>
      <c r="AD146">
        <f t="shared" si="22"/>
        <v>88</v>
      </c>
      <c r="AE146">
        <f t="shared" si="23"/>
        <v>1.7</v>
      </c>
      <c r="AF146">
        <f t="shared" si="24"/>
        <v>1.4000000000000004</v>
      </c>
      <c r="AG146">
        <f t="shared" si="25"/>
        <v>1.8000000000000007</v>
      </c>
      <c r="AH146">
        <f t="shared" si="26"/>
        <v>-2</v>
      </c>
    </row>
    <row r="147" spans="1:34" x14ac:dyDescent="0.3">
      <c r="A147" s="23" t="s">
        <v>428</v>
      </c>
      <c r="B147" s="24" t="s">
        <v>429</v>
      </c>
      <c r="C147" s="25">
        <v>271</v>
      </c>
      <c r="D147" s="25">
        <v>5.2</v>
      </c>
      <c r="E147" s="25">
        <v>27</v>
      </c>
      <c r="F147" s="25">
        <v>3.1</v>
      </c>
      <c r="G147" s="25">
        <v>490</v>
      </c>
      <c r="H147" s="25">
        <v>4.4000000000000004</v>
      </c>
      <c r="I147" s="25">
        <v>6.1</v>
      </c>
      <c r="J147" s="25">
        <v>7.1</v>
      </c>
      <c r="K147" s="26">
        <v>5.4</v>
      </c>
      <c r="M147" s="23" t="s">
        <v>207</v>
      </c>
      <c r="N147" s="24" t="s">
        <v>208</v>
      </c>
      <c r="O147" s="25">
        <v>302</v>
      </c>
      <c r="P147" s="25">
        <v>5.5</v>
      </c>
      <c r="Q147" s="25">
        <v>28</v>
      </c>
      <c r="R147" s="25">
        <v>3.1</v>
      </c>
      <c r="S147" s="25">
        <v>750</v>
      </c>
      <c r="T147" s="25">
        <v>6.6</v>
      </c>
      <c r="U147" s="25">
        <v>6.7</v>
      </c>
      <c r="V147" s="25">
        <v>7.5</v>
      </c>
      <c r="W147" s="26">
        <v>4.7</v>
      </c>
      <c r="Y147" s="24" t="s">
        <v>208</v>
      </c>
      <c r="Z147">
        <f t="shared" si="18"/>
        <v>31</v>
      </c>
      <c r="AA147">
        <f t="shared" si="19"/>
        <v>0.29999999999999982</v>
      </c>
      <c r="AB147">
        <f t="shared" si="20"/>
        <v>1</v>
      </c>
      <c r="AC147">
        <f t="shared" si="21"/>
        <v>0</v>
      </c>
      <c r="AD147">
        <f t="shared" si="22"/>
        <v>260</v>
      </c>
      <c r="AE147">
        <f t="shared" si="23"/>
        <v>-1.3000000000000003</v>
      </c>
      <c r="AF147">
        <f t="shared" si="24"/>
        <v>0.60000000000000053</v>
      </c>
      <c r="AG147">
        <f t="shared" si="25"/>
        <v>0.40000000000000036</v>
      </c>
      <c r="AH147">
        <f t="shared" si="26"/>
        <v>-0.70000000000000018</v>
      </c>
    </row>
    <row r="148" spans="1:34" x14ac:dyDescent="0.3">
      <c r="A148" s="4" t="s">
        <v>430</v>
      </c>
      <c r="B148" s="3" t="s">
        <v>431</v>
      </c>
      <c r="C148">
        <v>202</v>
      </c>
      <c r="D148">
        <v>4.3</v>
      </c>
      <c r="E148">
        <v>34</v>
      </c>
      <c r="F148">
        <v>3.4</v>
      </c>
      <c r="G148">
        <v>267</v>
      </c>
      <c r="H148">
        <v>3.2</v>
      </c>
      <c r="I148">
        <v>6.1</v>
      </c>
      <c r="J148">
        <v>8.1999999999999993</v>
      </c>
      <c r="K148" s="5">
        <v>5.2</v>
      </c>
      <c r="M148" s="4" t="s">
        <v>209</v>
      </c>
      <c r="N148" s="3" t="s">
        <v>210</v>
      </c>
      <c r="O148">
        <v>172</v>
      </c>
      <c r="P148">
        <v>3.9</v>
      </c>
      <c r="Q148">
        <v>28</v>
      </c>
      <c r="R148">
        <v>3.1</v>
      </c>
      <c r="S148">
        <v>271</v>
      </c>
      <c r="T148">
        <v>3.2</v>
      </c>
      <c r="U148">
        <v>6.2</v>
      </c>
      <c r="V148">
        <v>9.1999999999999993</v>
      </c>
      <c r="W148" s="5">
        <v>5.0999999999999996</v>
      </c>
      <c r="Y148" s="3" t="s">
        <v>210</v>
      </c>
      <c r="Z148">
        <f t="shared" si="18"/>
        <v>-30</v>
      </c>
      <c r="AA148">
        <f t="shared" si="19"/>
        <v>-0.39999999999999991</v>
      </c>
      <c r="AB148">
        <f t="shared" si="20"/>
        <v>-6</v>
      </c>
      <c r="AC148">
        <f t="shared" si="21"/>
        <v>-0.29999999999999982</v>
      </c>
      <c r="AD148">
        <f t="shared" si="22"/>
        <v>4</v>
      </c>
      <c r="AE148">
        <f t="shared" si="23"/>
        <v>-0.10000000000000009</v>
      </c>
      <c r="AF148">
        <f t="shared" si="24"/>
        <v>0.10000000000000053</v>
      </c>
      <c r="AG148">
        <f t="shared" si="25"/>
        <v>1</v>
      </c>
      <c r="AH148">
        <f t="shared" si="26"/>
        <v>-0.10000000000000053</v>
      </c>
    </row>
    <row r="149" spans="1:34" x14ac:dyDescent="0.3">
      <c r="A149" s="4" t="s">
        <v>432</v>
      </c>
      <c r="B149" s="3" t="s">
        <v>431</v>
      </c>
      <c r="C149">
        <v>202</v>
      </c>
      <c r="D149">
        <v>4.3</v>
      </c>
      <c r="E149">
        <v>36</v>
      </c>
      <c r="F149">
        <v>3.5</v>
      </c>
      <c r="G149">
        <v>267</v>
      </c>
      <c r="H149">
        <v>3.2</v>
      </c>
      <c r="I149">
        <v>6.2</v>
      </c>
      <c r="J149">
        <v>9.4</v>
      </c>
      <c r="K149" s="5">
        <v>5.3</v>
      </c>
      <c r="M149" s="4" t="s">
        <v>211</v>
      </c>
      <c r="N149" s="3" t="s">
        <v>210</v>
      </c>
      <c r="O149">
        <v>177</v>
      </c>
      <c r="P149">
        <v>4</v>
      </c>
      <c r="Q149">
        <v>33</v>
      </c>
      <c r="R149">
        <v>3.4</v>
      </c>
      <c r="S149">
        <v>147</v>
      </c>
      <c r="T149">
        <v>2.2000000000000002</v>
      </c>
      <c r="U149">
        <v>6</v>
      </c>
      <c r="V149">
        <v>9.4</v>
      </c>
      <c r="W149" s="5">
        <v>5.8</v>
      </c>
      <c r="Y149" s="3" t="s">
        <v>210</v>
      </c>
      <c r="Z149">
        <f t="shared" si="18"/>
        <v>-25</v>
      </c>
      <c r="AA149">
        <f t="shared" si="19"/>
        <v>-0.29999999999999982</v>
      </c>
      <c r="AB149">
        <f t="shared" si="20"/>
        <v>-3</v>
      </c>
      <c r="AC149">
        <f t="shared" si="21"/>
        <v>-0.10000000000000009</v>
      </c>
      <c r="AD149">
        <f t="shared" si="22"/>
        <v>-120</v>
      </c>
      <c r="AE149">
        <f t="shared" si="23"/>
        <v>0.19999999999999973</v>
      </c>
      <c r="AF149">
        <f t="shared" si="24"/>
        <v>-0.20000000000000018</v>
      </c>
      <c r="AG149">
        <f t="shared" si="25"/>
        <v>0</v>
      </c>
      <c r="AH149">
        <f t="shared" si="26"/>
        <v>0.5</v>
      </c>
    </row>
    <row r="150" spans="1:34" ht="16.2" thickBot="1" x14ac:dyDescent="0.35">
      <c r="A150" s="6" t="s">
        <v>433</v>
      </c>
      <c r="B150" s="7" t="s">
        <v>431</v>
      </c>
      <c r="C150" s="8">
        <v>266</v>
      </c>
      <c r="D150" s="8">
        <v>5.2</v>
      </c>
      <c r="E150" s="8">
        <v>44</v>
      </c>
      <c r="F150" s="8">
        <v>3.9</v>
      </c>
      <c r="G150" s="8">
        <v>296</v>
      </c>
      <c r="H150" s="8">
        <v>3.3</v>
      </c>
      <c r="I150" s="8">
        <v>6.6</v>
      </c>
      <c r="J150" s="8">
        <v>11.2</v>
      </c>
      <c r="K150" s="9">
        <v>6.4</v>
      </c>
      <c r="M150" s="6" t="s">
        <v>212</v>
      </c>
      <c r="N150" s="7" t="s">
        <v>210</v>
      </c>
      <c r="O150" s="8">
        <v>308</v>
      </c>
      <c r="P150" s="8">
        <v>5.6</v>
      </c>
      <c r="Q150" s="8">
        <v>28</v>
      </c>
      <c r="R150" s="8">
        <v>3.1</v>
      </c>
      <c r="S150" s="8">
        <v>289</v>
      </c>
      <c r="T150" s="8">
        <v>3.3</v>
      </c>
      <c r="U150" s="8">
        <v>6.6</v>
      </c>
      <c r="V150" s="8">
        <v>9</v>
      </c>
      <c r="W150" s="9">
        <v>6</v>
      </c>
      <c r="Y150" s="7" t="s">
        <v>210</v>
      </c>
      <c r="Z150">
        <f t="shared" si="18"/>
        <v>42</v>
      </c>
      <c r="AA150">
        <f t="shared" si="19"/>
        <v>0.39999999999999947</v>
      </c>
      <c r="AB150">
        <f t="shared" si="20"/>
        <v>-16</v>
      </c>
      <c r="AC150">
        <f t="shared" si="21"/>
        <v>-0.79999999999999982</v>
      </c>
      <c r="AD150">
        <f t="shared" si="22"/>
        <v>-7</v>
      </c>
      <c r="AE150">
        <f t="shared" si="23"/>
        <v>-0.19999999999999973</v>
      </c>
      <c r="AF150">
        <f t="shared" si="24"/>
        <v>0</v>
      </c>
      <c r="AG150">
        <f t="shared" si="25"/>
        <v>-2.1999999999999993</v>
      </c>
      <c r="AH150">
        <f t="shared" si="26"/>
        <v>-0.40000000000000036</v>
      </c>
    </row>
    <row r="151" spans="1:34" s="1" customFormat="1" x14ac:dyDescent="0.3">
      <c r="B151" s="2"/>
      <c r="C151" s="35">
        <f>AVERAGE(C3:C150)</f>
        <v>156.86486486486487</v>
      </c>
      <c r="D151" s="35">
        <f t="shared" ref="D151:K151" si="27">AVERAGE(D3:D150)</f>
        <v>3.7249999999999988</v>
      </c>
      <c r="E151" s="35">
        <f t="shared" si="27"/>
        <v>18.222972972972972</v>
      </c>
      <c r="F151" s="35">
        <f t="shared" si="27"/>
        <v>2.0290540540540531</v>
      </c>
      <c r="G151" s="35">
        <f t="shared" si="27"/>
        <v>235.97972972972974</v>
      </c>
      <c r="H151" s="35">
        <f t="shared" si="27"/>
        <v>2.7885135135135144</v>
      </c>
      <c r="I151" s="35">
        <f t="shared" si="27"/>
        <v>6.3608108108108095</v>
      </c>
      <c r="J151" s="35">
        <f t="shared" si="27"/>
        <v>6.9006756756756742</v>
      </c>
      <c r="K151" s="35">
        <f t="shared" si="27"/>
        <v>5.6837837837837819</v>
      </c>
      <c r="N151" s="2"/>
      <c r="O151" s="35">
        <f>AVERAGE(O3:O150)</f>
        <v>150.29729729729729</v>
      </c>
      <c r="P151" s="35">
        <f t="shared" ref="P151" si="28">AVERAGE(P3:P150)</f>
        <v>3.6277027027027042</v>
      </c>
      <c r="Q151" s="35">
        <f t="shared" ref="Q151" si="29">AVERAGE(Q3:Q150)</f>
        <v>19.101351351351351</v>
      </c>
      <c r="R151" s="35">
        <f t="shared" ref="R151" si="30">AVERAGE(R3:R150)</f>
        <v>2.1209459459459468</v>
      </c>
      <c r="S151" s="35">
        <f t="shared" ref="S151" si="31">AVERAGE(S3:S150)</f>
        <v>245.93918918918919</v>
      </c>
      <c r="T151" s="35">
        <f t="shared" ref="T151" si="32">AVERAGE(T3:T150)</f>
        <v>2.8729729729729727</v>
      </c>
      <c r="U151" s="35">
        <f t="shared" ref="U151" si="33">AVERAGE(U3:U150)</f>
        <v>6.501351351351353</v>
      </c>
      <c r="V151" s="35">
        <f t="shared" ref="V151" si="34">AVERAGE(V3:V150)</f>
        <v>7.0716216216216194</v>
      </c>
      <c r="W151" s="35">
        <f t="shared" ref="W151" si="35">AVERAGE(W3:W150)</f>
        <v>5.9351351351351358</v>
      </c>
      <c r="Y151" s="2"/>
      <c r="Z151" s="35">
        <f>AVERAGE(Z3:Z150)</f>
        <v>-6.5675675675675675</v>
      </c>
      <c r="AA151" s="35">
        <f t="shared" ref="AA151:AH151" si="36">AVERAGE(AA3:AA150)</f>
        <v>-9.729729729729733E-2</v>
      </c>
      <c r="AB151" s="35">
        <f t="shared" si="36"/>
        <v>0.8783783783783784</v>
      </c>
      <c r="AC151" s="35">
        <f t="shared" si="36"/>
        <v>9.1891891891891883E-2</v>
      </c>
      <c r="AD151" s="35">
        <f t="shared" si="36"/>
        <v>9.9594594594594597</v>
      </c>
      <c r="AE151" s="35">
        <f t="shared" si="36"/>
        <v>-0.6675675675675673</v>
      </c>
      <c r="AF151" s="35">
        <f t="shared" si="36"/>
        <v>0.14054054054054049</v>
      </c>
      <c r="AG151" s="35">
        <f t="shared" si="36"/>
        <v>0.17094594594594589</v>
      </c>
      <c r="AH151" s="35">
        <f t="shared" si="36"/>
        <v>0.25135135135135117</v>
      </c>
    </row>
    <row r="152" spans="1:34" ht="16.2" thickBot="1" x14ac:dyDescent="0.35"/>
    <row r="153" spans="1:34" ht="16.2" thickBot="1" x14ac:dyDescent="0.35">
      <c r="B153" s="14"/>
      <c r="C153" s="90" t="s">
        <v>447</v>
      </c>
      <c r="D153" s="90"/>
      <c r="E153" s="66"/>
    </row>
    <row r="154" spans="1:34" ht="16.2" thickBot="1" x14ac:dyDescent="0.35">
      <c r="B154" s="17" t="s">
        <v>444</v>
      </c>
      <c r="C154" s="11">
        <v>2023</v>
      </c>
      <c r="D154" s="18">
        <v>2024</v>
      </c>
      <c r="E154" s="18" t="s">
        <v>445</v>
      </c>
      <c r="G154" s="14"/>
      <c r="H154" s="15" t="s">
        <v>441</v>
      </c>
      <c r="I154" s="16" t="s">
        <v>223</v>
      </c>
    </row>
    <row r="155" spans="1:34" x14ac:dyDescent="0.3">
      <c r="B155" s="36" t="s">
        <v>441</v>
      </c>
      <c r="C155" s="41">
        <f>J151</f>
        <v>6.9006756756756742</v>
      </c>
      <c r="D155" s="42">
        <f>V151</f>
        <v>7.0716216216216194</v>
      </c>
      <c r="E155" s="42">
        <f>D155-C155</f>
        <v>0.17094594594594525</v>
      </c>
      <c r="G155" s="69">
        <v>2023</v>
      </c>
      <c r="H155" s="68">
        <v>6.9006756756756742</v>
      </c>
      <c r="I155" s="5">
        <v>5.68</v>
      </c>
    </row>
    <row r="156" spans="1:34" ht="16.2" thickBot="1" x14ac:dyDescent="0.35">
      <c r="B156" s="37" t="s">
        <v>223</v>
      </c>
      <c r="C156" s="38">
        <f>K151</f>
        <v>5.6837837837837819</v>
      </c>
      <c r="D156" s="39">
        <f>W151</f>
        <v>5.9351351351351358</v>
      </c>
      <c r="E156" s="39">
        <f t="shared" ref="E156:E158" si="37">D156-C156</f>
        <v>0.25135135135135389</v>
      </c>
      <c r="G156" s="70">
        <v>2024</v>
      </c>
      <c r="H156" s="71">
        <v>7.0716216216216194</v>
      </c>
      <c r="I156" s="72">
        <v>5.9351351351351358</v>
      </c>
    </row>
    <row r="157" spans="1:34" ht="16.2" thickBot="1" x14ac:dyDescent="0.35">
      <c r="B157" s="36"/>
      <c r="C157" s="84">
        <v>2023</v>
      </c>
      <c r="D157" s="85">
        <v>2024</v>
      </c>
      <c r="E157" s="40" t="s">
        <v>444</v>
      </c>
      <c r="G157" s="1"/>
      <c r="H157" s="1"/>
    </row>
    <row r="158" spans="1:34" ht="16.2" thickBot="1" x14ac:dyDescent="0.35">
      <c r="B158" s="37" t="s">
        <v>442</v>
      </c>
      <c r="C158" s="38">
        <f>SUM(C155:C156)/2</f>
        <v>6.292229729729728</v>
      </c>
      <c r="D158" s="39">
        <f>SUM(D155:D156)/2</f>
        <v>6.5033783783783772</v>
      </c>
      <c r="E158" s="39">
        <f t="shared" si="37"/>
        <v>0.21114864864864913</v>
      </c>
      <c r="G158" s="87"/>
      <c r="H158" s="10"/>
      <c r="I158" s="13" t="s">
        <v>449</v>
      </c>
    </row>
    <row r="159" spans="1:34" x14ac:dyDescent="0.3">
      <c r="G159" s="91" t="s">
        <v>448</v>
      </c>
      <c r="H159" s="2">
        <v>2023</v>
      </c>
      <c r="I159" s="40">
        <f>C158</f>
        <v>6.292229729729728</v>
      </c>
    </row>
    <row r="160" spans="1:34" ht="16.2" thickBot="1" x14ac:dyDescent="0.35">
      <c r="G160" s="92"/>
      <c r="H160" s="86">
        <v>2024</v>
      </c>
      <c r="I160" s="39">
        <f>D158</f>
        <v>6.5033783783783772</v>
      </c>
    </row>
    <row r="161" spans="2:8" ht="16.2" thickBot="1" x14ac:dyDescent="0.35">
      <c r="B161" s="43" t="s">
        <v>446</v>
      </c>
      <c r="C161" s="50">
        <v>2023</v>
      </c>
      <c r="D161" s="50">
        <v>2024</v>
      </c>
      <c r="E161" s="63" t="s">
        <v>443</v>
      </c>
    </row>
    <row r="162" spans="2:8" x14ac:dyDescent="0.3">
      <c r="B162" s="44" t="s">
        <v>434</v>
      </c>
      <c r="C162" s="51">
        <v>156.86486486486487</v>
      </c>
      <c r="D162" s="57">
        <v>150.29729729729729</v>
      </c>
      <c r="E162" s="64">
        <f>D162-C162</f>
        <v>-6.5675675675675791</v>
      </c>
    </row>
    <row r="163" spans="2:8" ht="16.2" thickBot="1" x14ac:dyDescent="0.35">
      <c r="B163" s="47" t="s">
        <v>216</v>
      </c>
      <c r="C163" s="52">
        <v>3.7249999999999988</v>
      </c>
      <c r="D163" s="58">
        <v>3.6277027027027042</v>
      </c>
      <c r="E163" s="65">
        <f t="shared" ref="E163:E170" si="38">D163-C163</f>
        <v>-9.7297297297294527E-2</v>
      </c>
    </row>
    <row r="164" spans="2:8" ht="16.2" thickTop="1" x14ac:dyDescent="0.3">
      <c r="B164" s="48" t="s">
        <v>435</v>
      </c>
      <c r="C164" s="53">
        <v>18.222972972972972</v>
      </c>
      <c r="D164" s="59">
        <v>19.101351351351351</v>
      </c>
      <c r="E164" s="79">
        <f t="shared" si="38"/>
        <v>0.87837837837837895</v>
      </c>
    </row>
    <row r="165" spans="2:8" ht="16.2" thickBot="1" x14ac:dyDescent="0.35">
      <c r="B165" s="47" t="s">
        <v>218</v>
      </c>
      <c r="C165" s="52">
        <v>2.0290540540540531</v>
      </c>
      <c r="D165" s="58">
        <v>2.1209459459459468</v>
      </c>
      <c r="E165" s="80">
        <f t="shared" si="38"/>
        <v>9.1891891891893618E-2</v>
      </c>
    </row>
    <row r="166" spans="2:8" ht="16.2" thickTop="1" x14ac:dyDescent="0.3">
      <c r="B166" s="48" t="s">
        <v>436</v>
      </c>
      <c r="C166" s="53">
        <v>235.97972972972974</v>
      </c>
      <c r="D166" s="59">
        <v>245.93918918918919</v>
      </c>
      <c r="E166" s="79">
        <f t="shared" si="38"/>
        <v>9.9594594594594525</v>
      </c>
    </row>
    <row r="167" spans="2:8" ht="16.2" thickBot="1" x14ac:dyDescent="0.35">
      <c r="B167" s="47" t="s">
        <v>220</v>
      </c>
      <c r="C167" s="52">
        <v>2.7885135135135144</v>
      </c>
      <c r="D167" s="58">
        <v>2.8729729729729727</v>
      </c>
      <c r="E167" s="80">
        <f t="shared" si="38"/>
        <v>8.4459459459458319E-2</v>
      </c>
    </row>
    <row r="168" spans="2:8" ht="16.8" thickTop="1" thickBot="1" x14ac:dyDescent="0.35">
      <c r="B168" s="49" t="s">
        <v>221</v>
      </c>
      <c r="C168" s="54">
        <v>6.3608108108108095</v>
      </c>
      <c r="D168" s="60">
        <v>6.501351351351353</v>
      </c>
      <c r="E168" s="83">
        <f t="shared" si="38"/>
        <v>0.14054054054054355</v>
      </c>
    </row>
    <row r="169" spans="2:8" ht="16.2" thickTop="1" x14ac:dyDescent="0.3">
      <c r="B169" s="46" t="s">
        <v>437</v>
      </c>
      <c r="C169" s="55">
        <v>6.9006756756756742</v>
      </c>
      <c r="D169" s="61">
        <v>7.0716216216216194</v>
      </c>
      <c r="E169" s="81">
        <f t="shared" si="38"/>
        <v>0.17094594594594525</v>
      </c>
    </row>
    <row r="170" spans="2:8" ht="16.2" thickBot="1" x14ac:dyDescent="0.35">
      <c r="B170" s="45" t="s">
        <v>438</v>
      </c>
      <c r="C170" s="56">
        <v>5.6837837837837819</v>
      </c>
      <c r="D170" s="62">
        <v>5.9351351351351358</v>
      </c>
      <c r="E170" s="82">
        <f t="shared" si="38"/>
        <v>0.25135135135135389</v>
      </c>
    </row>
    <row r="171" spans="2:8" ht="16.2" thickBot="1" x14ac:dyDescent="0.35"/>
    <row r="172" spans="2:8" ht="16.2" thickBot="1" x14ac:dyDescent="0.35">
      <c r="G172" s="88" t="s">
        <v>434</v>
      </c>
      <c r="H172" s="89"/>
    </row>
    <row r="173" spans="2:8" x14ac:dyDescent="0.3">
      <c r="B173" s="2"/>
      <c r="C173" s="67"/>
      <c r="D173" s="67"/>
      <c r="E173" s="67"/>
      <c r="G173" s="75">
        <v>2023</v>
      </c>
      <c r="H173" s="76">
        <v>156.86486486486487</v>
      </c>
    </row>
    <row r="174" spans="2:8" ht="16.2" thickBot="1" x14ac:dyDescent="0.35">
      <c r="B174" s="73"/>
      <c r="C174" s="68"/>
      <c r="D174" s="68"/>
      <c r="E174" s="74"/>
      <c r="G174" s="75">
        <v>2024</v>
      </c>
      <c r="H174" s="76">
        <v>150.29729729729729</v>
      </c>
    </row>
    <row r="175" spans="2:8" ht="16.2" thickBot="1" x14ac:dyDescent="0.35">
      <c r="B175"/>
      <c r="C175" s="67"/>
      <c r="D175" s="67"/>
      <c r="G175" s="88" t="s">
        <v>435</v>
      </c>
      <c r="H175" s="89"/>
    </row>
    <row r="176" spans="2:8" x14ac:dyDescent="0.3">
      <c r="B176" s="73"/>
      <c r="C176" s="68"/>
      <c r="D176" s="68"/>
      <c r="E176" s="68"/>
      <c r="G176" s="75">
        <v>2023</v>
      </c>
      <c r="H176" s="76">
        <v>18.222972972972972</v>
      </c>
    </row>
    <row r="177" spans="2:8" ht="16.2" thickBot="1" x14ac:dyDescent="0.35">
      <c r="B177"/>
      <c r="C177" s="67"/>
      <c r="D177" s="67"/>
      <c r="G177" s="75">
        <v>2024</v>
      </c>
      <c r="H177" s="76">
        <v>19.101351351351351</v>
      </c>
    </row>
    <row r="178" spans="2:8" ht="16.2" thickBot="1" x14ac:dyDescent="0.35">
      <c r="B178" s="73"/>
      <c r="C178" s="68"/>
      <c r="D178" s="68"/>
      <c r="E178" s="68"/>
      <c r="G178" s="88" t="s">
        <v>436</v>
      </c>
      <c r="H178" s="89"/>
    </row>
    <row r="179" spans="2:8" x14ac:dyDescent="0.3">
      <c r="G179" s="75">
        <v>2023</v>
      </c>
      <c r="H179" s="76">
        <v>235.97972972972974</v>
      </c>
    </row>
    <row r="180" spans="2:8" ht="16.2" thickBot="1" x14ac:dyDescent="0.35">
      <c r="G180" s="77">
        <v>2024</v>
      </c>
      <c r="H180" s="78">
        <v>245.93918918918919</v>
      </c>
    </row>
  </sheetData>
  <sheetProtection algorithmName="SHA-512" hashValue="nr65yArKSFuoJQqivdQN/uo/lYG5cCuB4IRYMTILYsSHWbzf5BHLNMVhTV1jMR66qd6eVs15CCncA6G1Di+v1A==" saltValue="y2uGpC/SvpmfgNNKOG0mSw==" spinCount="100000" sheet="1" objects="1" scenarios="1"/>
  <mergeCells count="7">
    <mergeCell ref="G175:H175"/>
    <mergeCell ref="G178:H178"/>
    <mergeCell ref="A1:K1"/>
    <mergeCell ref="M1:W1"/>
    <mergeCell ref="C153:D153"/>
    <mergeCell ref="G172:H172"/>
    <mergeCell ref="G159:G1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Joshua Afzal</dc:creator>
  <cp:lastModifiedBy>Sarah McCarthy</cp:lastModifiedBy>
  <dcterms:created xsi:type="dcterms:W3CDTF">2025-04-10T08:49:03Z</dcterms:created>
  <dcterms:modified xsi:type="dcterms:W3CDTF">2025-04-15T14:49:33Z</dcterms:modified>
</cp:coreProperties>
</file>